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10620" activeTab="3"/>
  </bookViews>
  <sheets>
    <sheet name="Erfassung Alle Einrichtungen" sheetId="1" r:id="rId1"/>
    <sheet name="Ausw. nur Städt" sheetId="2" r:id="rId2"/>
    <sheet name="Auswertung nur Priv" sheetId="3" r:id="rId3"/>
    <sheet name="Summen Stadt+Priv" sheetId="4" r:id="rId4"/>
    <sheet name="Tabelle1" sheetId="5" r:id="rId5"/>
  </sheets>
  <definedNames>
    <definedName name="_xlnm._FilterDatabase" localSheetId="0" hidden="1">'Erfassung Alle Einrichtungen'!$A$3:$N$158</definedName>
    <definedName name="_xlnm._FilterDatabase" localSheetId="4" hidden="1">Tabelle1!$P$4:$S$158</definedName>
    <definedName name="_xlnm.Print_Titles" localSheetId="0">'Erfassung Alle Einrichtungen'!$1:$3</definedName>
  </definedNames>
  <calcPr calcId="145621"/>
</workbook>
</file>

<file path=xl/calcChain.xml><?xml version="1.0" encoding="utf-8"?>
<calcChain xmlns="http://schemas.openxmlformats.org/spreadsheetml/2006/main">
  <c r="L14" i="4" l="1"/>
  <c r="L96" i="1" l="1"/>
  <c r="S5" i="5" l="1"/>
  <c r="S6" i="5"/>
  <c r="S7" i="5"/>
  <c r="S8" i="5"/>
  <c r="S9" i="5"/>
  <c r="S11" i="5"/>
  <c r="S12" i="5"/>
  <c r="S13" i="5"/>
  <c r="S14" i="5"/>
  <c r="S15" i="5"/>
  <c r="S16" i="5"/>
  <c r="S17" i="5"/>
  <c r="S19" i="5"/>
  <c r="S20" i="5"/>
  <c r="S21" i="5"/>
  <c r="S22" i="5"/>
  <c r="S23" i="5"/>
  <c r="S24" i="5"/>
  <c r="S25" i="5"/>
  <c r="S26" i="5"/>
  <c r="S27" i="5"/>
  <c r="S28" i="5"/>
  <c r="S29" i="5"/>
  <c r="S31" i="5"/>
  <c r="S32" i="5"/>
  <c r="S33" i="5"/>
  <c r="S34" i="5"/>
  <c r="S35" i="5"/>
  <c r="S36" i="5"/>
  <c r="S37" i="5"/>
  <c r="S38" i="5"/>
  <c r="S39" i="5"/>
  <c r="S40" i="5"/>
  <c r="S41" i="5"/>
  <c r="S43" i="5"/>
  <c r="S44" i="5"/>
  <c r="S45" i="5"/>
  <c r="S46" i="5"/>
  <c r="S47" i="5"/>
  <c r="S48" i="5"/>
  <c r="S49" i="5"/>
  <c r="S50" i="5"/>
  <c r="S52" i="5"/>
  <c r="S53" i="5"/>
  <c r="S54" i="5"/>
  <c r="S55" i="5"/>
  <c r="S56" i="5"/>
  <c r="S57" i="5"/>
  <c r="S59" i="5"/>
  <c r="S60" i="5"/>
  <c r="S61" i="5"/>
  <c r="S62" i="5"/>
  <c r="S63" i="5"/>
  <c r="S64" i="5"/>
  <c r="S65" i="5"/>
  <c r="S66" i="5"/>
  <c r="S67" i="5"/>
  <c r="S68" i="5"/>
  <c r="S69" i="5"/>
  <c r="S71" i="5"/>
  <c r="S72" i="5"/>
  <c r="S73" i="5"/>
  <c r="S75" i="5"/>
  <c r="S76" i="5"/>
  <c r="S77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9" i="5"/>
  <c r="S100" i="5"/>
  <c r="S101" i="5"/>
  <c r="S103" i="5"/>
  <c r="S104" i="5"/>
  <c r="S105" i="5"/>
  <c r="S106" i="5"/>
  <c r="S107" i="5"/>
  <c r="S108" i="5"/>
  <c r="S109" i="5"/>
  <c r="S110" i="5"/>
  <c r="S111" i="5"/>
  <c r="S112" i="5"/>
  <c r="S113" i="5"/>
  <c r="S115" i="5"/>
  <c r="S116" i="5"/>
  <c r="S117" i="5"/>
  <c r="S119" i="5"/>
  <c r="S120" i="5"/>
  <c r="S121" i="5"/>
  <c r="S123" i="5"/>
  <c r="S124" i="5"/>
  <c r="S125" i="5"/>
  <c r="S126" i="5"/>
  <c r="S127" i="5"/>
  <c r="S128" i="5"/>
  <c r="S129" i="5"/>
  <c r="S131" i="5"/>
  <c r="S132" i="5"/>
  <c r="S133" i="5"/>
  <c r="S135" i="5"/>
  <c r="S136" i="5"/>
  <c r="S137" i="5"/>
  <c r="S138" i="5"/>
  <c r="S139" i="5"/>
  <c r="S140" i="5"/>
  <c r="S141" i="5"/>
  <c r="S142" i="5"/>
  <c r="S143" i="5"/>
  <c r="S145" i="5"/>
  <c r="S146" i="5"/>
  <c r="S147" i="5"/>
  <c r="S148" i="5"/>
  <c r="S149" i="5"/>
  <c r="S151" i="5"/>
  <c r="S152" i="5"/>
  <c r="S153" i="5"/>
  <c r="S154" i="5"/>
  <c r="S155" i="5"/>
  <c r="S157" i="5"/>
  <c r="S158" i="5"/>
  <c r="R51" i="5"/>
  <c r="S51" i="5" s="1"/>
  <c r="R156" i="5"/>
  <c r="S156" i="5" s="1"/>
  <c r="P6" i="5"/>
  <c r="P14" i="5"/>
  <c r="P22" i="5"/>
  <c r="P26" i="5"/>
  <c r="P34" i="5"/>
  <c r="P38" i="5"/>
  <c r="P46" i="5"/>
  <c r="R150" i="5"/>
  <c r="S150" i="5" s="1"/>
  <c r="R144" i="5"/>
  <c r="S144" i="5" s="1"/>
  <c r="R134" i="5"/>
  <c r="S134" i="5" s="1"/>
  <c r="R130" i="5"/>
  <c r="S130" i="5" s="1"/>
  <c r="R122" i="5"/>
  <c r="S122" i="5" s="1"/>
  <c r="R118" i="5"/>
  <c r="S118" i="5" s="1"/>
  <c r="R114" i="5"/>
  <c r="S114" i="5" s="1"/>
  <c r="R102" i="5"/>
  <c r="S102" i="5" s="1"/>
  <c r="R98" i="5"/>
  <c r="S98" i="5" s="1"/>
  <c r="R78" i="5"/>
  <c r="S78" i="5" s="1"/>
  <c r="R74" i="5"/>
  <c r="S74" i="5" s="1"/>
  <c r="R70" i="5"/>
  <c r="S70" i="5" s="1"/>
  <c r="R58" i="5"/>
  <c r="S58" i="5" s="1"/>
  <c r="R42" i="5"/>
  <c r="S42" i="5" s="1"/>
  <c r="R30" i="5"/>
  <c r="S30" i="5" s="1"/>
  <c r="R18" i="5"/>
  <c r="S18" i="5" s="1"/>
  <c r="R10" i="5"/>
  <c r="S10" i="5" s="1"/>
  <c r="P138" i="5"/>
  <c r="P134" i="5"/>
  <c r="P130" i="5"/>
  <c r="P126" i="5"/>
  <c r="P122" i="5"/>
  <c r="P118" i="5"/>
  <c r="P110" i="5"/>
  <c r="P106" i="5"/>
  <c r="P98" i="5"/>
  <c r="P94" i="5"/>
  <c r="P90" i="5"/>
  <c r="P86" i="5"/>
  <c r="P82" i="5"/>
  <c r="P78" i="5"/>
  <c r="P70" i="5"/>
  <c r="P66" i="5"/>
  <c r="P62" i="5"/>
  <c r="P58" i="5"/>
  <c r="P30" i="5"/>
  <c r="P18" i="5"/>
  <c r="P10" i="5"/>
  <c r="A1" i="5"/>
  <c r="B1" i="5"/>
  <c r="C1" i="5"/>
  <c r="D1" i="5"/>
  <c r="E1" i="5"/>
  <c r="F1" i="5"/>
  <c r="G1" i="5"/>
  <c r="H1" i="5"/>
  <c r="I1" i="5"/>
  <c r="J1" i="5"/>
  <c r="K1" i="5"/>
  <c r="L1" i="5"/>
  <c r="M1" i="5"/>
  <c r="N1" i="5"/>
  <c r="B2" i="5"/>
  <c r="C2" i="5"/>
  <c r="D2" i="5"/>
  <c r="E2" i="5"/>
  <c r="F2" i="5"/>
  <c r="G2" i="5"/>
  <c r="H2" i="5"/>
  <c r="I2" i="5"/>
  <c r="J2" i="5"/>
  <c r="K2" i="5"/>
  <c r="L2" i="5"/>
  <c r="M2" i="5"/>
  <c r="N2" i="5"/>
  <c r="A3" i="5"/>
  <c r="B3" i="5"/>
  <c r="C3" i="5"/>
  <c r="D3" i="5"/>
  <c r="E3" i="5"/>
  <c r="F3" i="5"/>
  <c r="G3" i="5"/>
  <c r="H3" i="5"/>
  <c r="I3" i="5"/>
  <c r="J3" i="5"/>
  <c r="K3" i="5"/>
  <c r="L3" i="5"/>
  <c r="M3" i="5"/>
  <c r="N3" i="5"/>
  <c r="A4" i="5"/>
  <c r="B4" i="5"/>
  <c r="C4" i="5"/>
  <c r="D4" i="5"/>
  <c r="E4" i="5"/>
  <c r="F4" i="5"/>
  <c r="G4" i="5"/>
  <c r="H4" i="5"/>
  <c r="I4" i="5"/>
  <c r="J4" i="5"/>
  <c r="K4" i="5"/>
  <c r="L4" i="5"/>
  <c r="M4" i="5"/>
  <c r="N4" i="5"/>
  <c r="A5" i="5"/>
  <c r="B5" i="5"/>
  <c r="C5" i="5"/>
  <c r="D5" i="5"/>
  <c r="E5" i="5"/>
  <c r="F5" i="5"/>
  <c r="G5" i="5"/>
  <c r="H5" i="5"/>
  <c r="I5" i="5"/>
  <c r="J5" i="5"/>
  <c r="K5" i="5"/>
  <c r="L5" i="5"/>
  <c r="M5" i="5"/>
  <c r="N5" i="5"/>
  <c r="A6" i="5"/>
  <c r="B6" i="5"/>
  <c r="C6" i="5"/>
  <c r="D6" i="5"/>
  <c r="E6" i="5"/>
  <c r="F6" i="5"/>
  <c r="G6" i="5"/>
  <c r="H6" i="5"/>
  <c r="I6" i="5"/>
  <c r="J6" i="5"/>
  <c r="K6" i="5"/>
  <c r="L6" i="5"/>
  <c r="M6" i="5"/>
  <c r="N6" i="5"/>
  <c r="A7" i="5"/>
  <c r="B7" i="5"/>
  <c r="C7" i="5"/>
  <c r="D7" i="5"/>
  <c r="E7" i="5"/>
  <c r="F7" i="5"/>
  <c r="G7" i="5"/>
  <c r="H7" i="5"/>
  <c r="I7" i="5"/>
  <c r="J7" i="5"/>
  <c r="K7" i="5"/>
  <c r="L7" i="5"/>
  <c r="M7" i="5"/>
  <c r="N7" i="5"/>
  <c r="A8" i="5"/>
  <c r="B8" i="5"/>
  <c r="C8" i="5"/>
  <c r="E8" i="5"/>
  <c r="F8" i="5"/>
  <c r="G8" i="5"/>
  <c r="H8" i="5"/>
  <c r="I8" i="5"/>
  <c r="J8" i="5"/>
  <c r="K8" i="5"/>
  <c r="M8" i="5"/>
  <c r="N8" i="5"/>
  <c r="A9" i="5"/>
  <c r="B9" i="5"/>
  <c r="C9" i="5"/>
  <c r="D9" i="5"/>
  <c r="E9" i="5"/>
  <c r="F9" i="5"/>
  <c r="G9" i="5"/>
  <c r="H9" i="5"/>
  <c r="I9" i="5"/>
  <c r="J9" i="5"/>
  <c r="K9" i="5"/>
  <c r="L9" i="5"/>
  <c r="M9" i="5"/>
  <c r="N9" i="5"/>
  <c r="A10" i="5"/>
  <c r="B10" i="5"/>
  <c r="C10" i="5"/>
  <c r="D10" i="5"/>
  <c r="E10" i="5"/>
  <c r="F10" i="5"/>
  <c r="G10" i="5"/>
  <c r="H10" i="5"/>
  <c r="I10" i="5"/>
  <c r="J10" i="5"/>
  <c r="K10" i="5"/>
  <c r="L10" i="5"/>
  <c r="M10" i="5"/>
  <c r="N10" i="5"/>
  <c r="A11" i="5"/>
  <c r="B11" i="5"/>
  <c r="C11" i="5"/>
  <c r="D11" i="5"/>
  <c r="E11" i="5"/>
  <c r="F11" i="5"/>
  <c r="G11" i="5"/>
  <c r="H11" i="5"/>
  <c r="I11" i="5"/>
  <c r="J11" i="5"/>
  <c r="K11" i="5"/>
  <c r="L11" i="5"/>
  <c r="M11" i="5"/>
  <c r="N11" i="5"/>
  <c r="A12" i="5"/>
  <c r="B12" i="5"/>
  <c r="C12" i="5"/>
  <c r="E12" i="5"/>
  <c r="F12" i="5"/>
  <c r="G12" i="5"/>
  <c r="I12" i="5"/>
  <c r="K12" i="5"/>
  <c r="L12" i="5"/>
  <c r="M12" i="5"/>
  <c r="N12" i="5"/>
  <c r="A13" i="5"/>
  <c r="B13" i="5"/>
  <c r="C13" i="5"/>
  <c r="D13" i="5"/>
  <c r="E13" i="5"/>
  <c r="F13" i="5"/>
  <c r="G13" i="5"/>
  <c r="H13" i="5"/>
  <c r="I13" i="5"/>
  <c r="J13" i="5"/>
  <c r="K13" i="5"/>
  <c r="L13" i="5"/>
  <c r="M13" i="5"/>
  <c r="N13" i="5"/>
  <c r="A14" i="5"/>
  <c r="B14" i="5"/>
  <c r="C14" i="5"/>
  <c r="D14" i="5"/>
  <c r="E14" i="5"/>
  <c r="F14" i="5"/>
  <c r="G14" i="5"/>
  <c r="H14" i="5"/>
  <c r="I14" i="5"/>
  <c r="J14" i="5"/>
  <c r="K14" i="5"/>
  <c r="L14" i="5"/>
  <c r="M14" i="5"/>
  <c r="N14" i="5"/>
  <c r="A15" i="5"/>
  <c r="B15" i="5"/>
  <c r="C15" i="5"/>
  <c r="D15" i="5"/>
  <c r="E15" i="5"/>
  <c r="F15" i="5"/>
  <c r="G15" i="5"/>
  <c r="H15" i="5"/>
  <c r="I15" i="5"/>
  <c r="J15" i="5"/>
  <c r="K15" i="5"/>
  <c r="L15" i="5"/>
  <c r="M15" i="5"/>
  <c r="N15" i="5"/>
  <c r="A16" i="5"/>
  <c r="B16" i="5"/>
  <c r="C16" i="5"/>
  <c r="D16" i="5"/>
  <c r="E16" i="5"/>
  <c r="F16" i="5"/>
  <c r="G16" i="5"/>
  <c r="H16" i="5"/>
  <c r="I16" i="5"/>
  <c r="J16" i="5"/>
  <c r="K16" i="5"/>
  <c r="L16" i="5"/>
  <c r="M16" i="5"/>
  <c r="A17" i="5"/>
  <c r="B17" i="5"/>
  <c r="C17" i="5"/>
  <c r="D17" i="5"/>
  <c r="E17" i="5"/>
  <c r="F17" i="5"/>
  <c r="G17" i="5"/>
  <c r="H17" i="5"/>
  <c r="I17" i="5"/>
  <c r="J17" i="5"/>
  <c r="K17" i="5"/>
  <c r="L17" i="5"/>
  <c r="M17" i="5"/>
  <c r="N17" i="5"/>
  <c r="A18" i="5"/>
  <c r="B18" i="5"/>
  <c r="C18" i="5"/>
  <c r="D18" i="5"/>
  <c r="E18" i="5"/>
  <c r="F18" i="5"/>
  <c r="G18" i="5"/>
  <c r="H18" i="5"/>
  <c r="I18" i="5"/>
  <c r="J18" i="5"/>
  <c r="K18" i="5"/>
  <c r="L18" i="5"/>
  <c r="M18" i="5"/>
  <c r="N18" i="5"/>
  <c r="A19" i="5"/>
  <c r="B19" i="5"/>
  <c r="C19" i="5"/>
  <c r="D19" i="5"/>
  <c r="E19" i="5"/>
  <c r="F19" i="5"/>
  <c r="G19" i="5"/>
  <c r="H19" i="5"/>
  <c r="I19" i="5"/>
  <c r="J19" i="5"/>
  <c r="K19" i="5"/>
  <c r="L19" i="5"/>
  <c r="M19" i="5"/>
  <c r="N19" i="5"/>
  <c r="A20" i="5"/>
  <c r="B20" i="5"/>
  <c r="C20" i="5"/>
  <c r="E20" i="5"/>
  <c r="F20" i="5"/>
  <c r="G20" i="5"/>
  <c r="I20" i="5"/>
  <c r="K20" i="5"/>
  <c r="M20" i="5"/>
  <c r="A21" i="5"/>
  <c r="B21" i="5"/>
  <c r="C21" i="5"/>
  <c r="D21" i="5"/>
  <c r="E21" i="5"/>
  <c r="F21" i="5"/>
  <c r="G21" i="5"/>
  <c r="H21" i="5"/>
  <c r="I21" i="5"/>
  <c r="J21" i="5"/>
  <c r="K21" i="5"/>
  <c r="L21" i="5"/>
  <c r="M21" i="5"/>
  <c r="N21" i="5"/>
  <c r="A22" i="5"/>
  <c r="B22" i="5"/>
  <c r="C22" i="5"/>
  <c r="D22" i="5"/>
  <c r="E22" i="5"/>
  <c r="F22" i="5"/>
  <c r="G22" i="5"/>
  <c r="H22" i="5"/>
  <c r="I22" i="5"/>
  <c r="J22" i="5"/>
  <c r="K22" i="5"/>
  <c r="L22" i="5"/>
  <c r="M22" i="5"/>
  <c r="N22" i="5"/>
  <c r="A23" i="5"/>
  <c r="B23" i="5"/>
  <c r="C23" i="5"/>
  <c r="D23" i="5"/>
  <c r="E23" i="5"/>
  <c r="F23" i="5"/>
  <c r="G23" i="5"/>
  <c r="H23" i="5"/>
  <c r="I23" i="5"/>
  <c r="J23" i="5"/>
  <c r="K23" i="5"/>
  <c r="L23" i="5"/>
  <c r="M23" i="5"/>
  <c r="N23" i="5"/>
  <c r="A24" i="5"/>
  <c r="B24" i="5"/>
  <c r="C24" i="5"/>
  <c r="E24" i="5"/>
  <c r="F24" i="5"/>
  <c r="G24" i="5"/>
  <c r="H24" i="5"/>
  <c r="I24" i="5"/>
  <c r="J24" i="5"/>
  <c r="K24" i="5"/>
  <c r="M24" i="5"/>
  <c r="N24" i="5"/>
  <c r="A25" i="5"/>
  <c r="B25" i="5"/>
  <c r="C25" i="5"/>
  <c r="D25" i="5"/>
  <c r="E25" i="5"/>
  <c r="F25" i="5"/>
  <c r="G25" i="5"/>
  <c r="H25" i="5"/>
  <c r="I25" i="5"/>
  <c r="J25" i="5"/>
  <c r="K25" i="5"/>
  <c r="L25" i="5"/>
  <c r="M25" i="5"/>
  <c r="N25" i="5"/>
  <c r="A26" i="5"/>
  <c r="B26" i="5"/>
  <c r="C26" i="5"/>
  <c r="D26" i="5"/>
  <c r="E26" i="5"/>
  <c r="F26" i="5"/>
  <c r="G26" i="5"/>
  <c r="H26" i="5"/>
  <c r="I26" i="5"/>
  <c r="J26" i="5"/>
  <c r="K26" i="5"/>
  <c r="L26" i="5"/>
  <c r="M26" i="5"/>
  <c r="N26" i="5"/>
  <c r="A27" i="5"/>
  <c r="B27" i="5"/>
  <c r="C27" i="5"/>
  <c r="D27" i="5"/>
  <c r="E27" i="5"/>
  <c r="F27" i="5"/>
  <c r="G27" i="5"/>
  <c r="H27" i="5"/>
  <c r="I27" i="5"/>
  <c r="J27" i="5"/>
  <c r="K27" i="5"/>
  <c r="L27" i="5"/>
  <c r="M27" i="5"/>
  <c r="N27" i="5"/>
  <c r="A28" i="5"/>
  <c r="B28" i="5"/>
  <c r="C28" i="5"/>
  <c r="E28" i="5"/>
  <c r="G28" i="5"/>
  <c r="H28" i="5"/>
  <c r="I28" i="5"/>
  <c r="J28" i="5"/>
  <c r="K28" i="5"/>
  <c r="L28" i="5"/>
  <c r="M28" i="5"/>
  <c r="A29" i="5"/>
  <c r="B29" i="5"/>
  <c r="C29" i="5"/>
  <c r="D29" i="5"/>
  <c r="E29" i="5"/>
  <c r="F29" i="5"/>
  <c r="G29" i="5"/>
  <c r="H29" i="5"/>
  <c r="I29" i="5"/>
  <c r="J29" i="5"/>
  <c r="K29" i="5"/>
  <c r="L29" i="5"/>
  <c r="M29" i="5"/>
  <c r="N29" i="5"/>
  <c r="A30" i="5"/>
  <c r="B30" i="5"/>
  <c r="C30" i="5"/>
  <c r="D30" i="5"/>
  <c r="E30" i="5"/>
  <c r="F30" i="5"/>
  <c r="G30" i="5"/>
  <c r="H30" i="5"/>
  <c r="I30" i="5"/>
  <c r="J30" i="5"/>
  <c r="K30" i="5"/>
  <c r="L30" i="5"/>
  <c r="M30" i="5"/>
  <c r="N30" i="5"/>
  <c r="A31" i="5"/>
  <c r="B31" i="5"/>
  <c r="C31" i="5"/>
  <c r="D31" i="5"/>
  <c r="E31" i="5"/>
  <c r="F31" i="5"/>
  <c r="G31" i="5"/>
  <c r="H31" i="5"/>
  <c r="I31" i="5"/>
  <c r="J31" i="5"/>
  <c r="K31" i="5"/>
  <c r="L31" i="5"/>
  <c r="M31" i="5"/>
  <c r="N31" i="5"/>
  <c r="A32" i="5"/>
  <c r="B32" i="5"/>
  <c r="C32" i="5"/>
  <c r="E32" i="5"/>
  <c r="F32" i="5"/>
  <c r="G32" i="5"/>
  <c r="H32" i="5"/>
  <c r="I32" i="5"/>
  <c r="K32" i="5"/>
  <c r="L32" i="5"/>
  <c r="M32" i="5"/>
  <c r="N32" i="5"/>
  <c r="A33" i="5"/>
  <c r="B33" i="5"/>
  <c r="C33" i="5"/>
  <c r="D33" i="5"/>
  <c r="E33" i="5"/>
  <c r="F33" i="5"/>
  <c r="G33" i="5"/>
  <c r="H33" i="5"/>
  <c r="I33" i="5"/>
  <c r="J33" i="5"/>
  <c r="K33" i="5"/>
  <c r="L33" i="5"/>
  <c r="M33" i="5"/>
  <c r="N33" i="5"/>
  <c r="A34" i="5"/>
  <c r="B34" i="5"/>
  <c r="C34" i="5"/>
  <c r="D34" i="5"/>
  <c r="E34" i="5"/>
  <c r="F34" i="5"/>
  <c r="G34" i="5"/>
  <c r="H34" i="5"/>
  <c r="I34" i="5"/>
  <c r="J34" i="5"/>
  <c r="K34" i="5"/>
  <c r="L34" i="5"/>
  <c r="M34" i="5"/>
  <c r="N34" i="5"/>
  <c r="A35" i="5"/>
  <c r="B35" i="5"/>
  <c r="C35" i="5"/>
  <c r="D35" i="5"/>
  <c r="E35" i="5"/>
  <c r="F35" i="5"/>
  <c r="G35" i="5"/>
  <c r="H35" i="5"/>
  <c r="I35" i="5"/>
  <c r="J35" i="5"/>
  <c r="K35" i="5"/>
  <c r="L35" i="5"/>
  <c r="M35" i="5"/>
  <c r="N35" i="5"/>
  <c r="A36" i="5"/>
  <c r="B36" i="5"/>
  <c r="C36" i="5"/>
  <c r="E36" i="5"/>
  <c r="F36" i="5"/>
  <c r="G36" i="5"/>
  <c r="H36" i="5"/>
  <c r="I36" i="5"/>
  <c r="J36" i="5"/>
  <c r="K36" i="5"/>
  <c r="L36" i="5"/>
  <c r="M36" i="5"/>
  <c r="N36" i="5"/>
  <c r="A37" i="5"/>
  <c r="B37" i="5"/>
  <c r="C37" i="5"/>
  <c r="D37" i="5"/>
  <c r="E37" i="5"/>
  <c r="F37" i="5"/>
  <c r="G37" i="5"/>
  <c r="H37" i="5"/>
  <c r="I37" i="5"/>
  <c r="J37" i="5"/>
  <c r="K37" i="5"/>
  <c r="L37" i="5"/>
  <c r="M37" i="5"/>
  <c r="N37" i="5"/>
  <c r="A38" i="5"/>
  <c r="B38" i="5"/>
  <c r="C38" i="5"/>
  <c r="D38" i="5"/>
  <c r="E38" i="5"/>
  <c r="F38" i="5"/>
  <c r="G38" i="5"/>
  <c r="H38" i="5"/>
  <c r="I38" i="5"/>
  <c r="J38" i="5"/>
  <c r="K38" i="5"/>
  <c r="L38" i="5"/>
  <c r="M38" i="5"/>
  <c r="N38" i="5"/>
  <c r="A39" i="5"/>
  <c r="B39" i="5"/>
  <c r="C39" i="5"/>
  <c r="D39" i="5"/>
  <c r="E39" i="5"/>
  <c r="F39" i="5"/>
  <c r="G39" i="5"/>
  <c r="H39" i="5"/>
  <c r="I39" i="5"/>
  <c r="J39" i="5"/>
  <c r="K39" i="5"/>
  <c r="L39" i="5"/>
  <c r="M39" i="5"/>
  <c r="N39" i="5"/>
  <c r="A40" i="5"/>
  <c r="B40" i="5"/>
  <c r="C40" i="5"/>
  <c r="E40" i="5"/>
  <c r="F40" i="5"/>
  <c r="G40" i="5"/>
  <c r="H40" i="5"/>
  <c r="I40" i="5"/>
  <c r="J40" i="5"/>
  <c r="K40" i="5"/>
  <c r="L40" i="5"/>
  <c r="M40" i="5"/>
  <c r="N40" i="5"/>
  <c r="A41" i="5"/>
  <c r="C41" i="5"/>
  <c r="D41" i="5"/>
  <c r="E41" i="5"/>
  <c r="F41" i="5"/>
  <c r="G41" i="5"/>
  <c r="H41" i="5"/>
  <c r="I41" i="5"/>
  <c r="J41" i="5"/>
  <c r="K41" i="5"/>
  <c r="L41" i="5"/>
  <c r="M41" i="5"/>
  <c r="N41" i="5"/>
  <c r="A42" i="5"/>
  <c r="B42" i="5"/>
  <c r="C42" i="5"/>
  <c r="D42" i="5"/>
  <c r="E42" i="5"/>
  <c r="F42" i="5"/>
  <c r="G42" i="5"/>
  <c r="H42" i="5"/>
  <c r="I42" i="5"/>
  <c r="J42" i="5"/>
  <c r="P42" i="5" s="1"/>
  <c r="K42" i="5"/>
  <c r="L42" i="5"/>
  <c r="M42" i="5"/>
  <c r="N42" i="5"/>
  <c r="A43" i="5"/>
  <c r="B43" i="5"/>
  <c r="C43" i="5"/>
  <c r="D43" i="5"/>
  <c r="E43" i="5"/>
  <c r="F43" i="5"/>
  <c r="G43" i="5"/>
  <c r="H43" i="5"/>
  <c r="I43" i="5"/>
  <c r="J43" i="5"/>
  <c r="K43" i="5"/>
  <c r="L43" i="5"/>
  <c r="M43" i="5"/>
  <c r="N43" i="5"/>
  <c r="A44" i="5"/>
  <c r="B44" i="5"/>
  <c r="C44" i="5"/>
  <c r="E44" i="5"/>
  <c r="F44" i="5"/>
  <c r="G44" i="5"/>
  <c r="H44" i="5"/>
  <c r="I44" i="5"/>
  <c r="K44" i="5"/>
  <c r="L44" i="5"/>
  <c r="M44" i="5"/>
  <c r="N44" i="5"/>
  <c r="A45" i="5"/>
  <c r="B45" i="5"/>
  <c r="C45" i="5"/>
  <c r="D45" i="5"/>
  <c r="E45" i="5"/>
  <c r="F45" i="5"/>
  <c r="G45" i="5"/>
  <c r="H45" i="5"/>
  <c r="I45" i="5"/>
  <c r="J45" i="5"/>
  <c r="K45" i="5"/>
  <c r="L45" i="5"/>
  <c r="M45" i="5"/>
  <c r="N45" i="5"/>
  <c r="A46" i="5"/>
  <c r="B46" i="5"/>
  <c r="C46" i="5"/>
  <c r="D46" i="5"/>
  <c r="E46" i="5"/>
  <c r="F46" i="5"/>
  <c r="G46" i="5"/>
  <c r="H46" i="5"/>
  <c r="I46" i="5"/>
  <c r="J46" i="5"/>
  <c r="K46" i="5"/>
  <c r="L46" i="5"/>
  <c r="M46" i="5"/>
  <c r="N46" i="5"/>
  <c r="A47" i="5"/>
  <c r="B47" i="5"/>
  <c r="C47" i="5"/>
  <c r="D47" i="5"/>
  <c r="E47" i="5"/>
  <c r="F47" i="5"/>
  <c r="G47" i="5"/>
  <c r="H47" i="5"/>
  <c r="I47" i="5"/>
  <c r="J47" i="5"/>
  <c r="K47" i="5"/>
  <c r="L47" i="5"/>
  <c r="M47" i="5"/>
  <c r="N47" i="5"/>
  <c r="A48" i="5"/>
  <c r="B48" i="5"/>
  <c r="C48" i="5"/>
  <c r="D48" i="5"/>
  <c r="E48" i="5"/>
  <c r="F48" i="5"/>
  <c r="G48" i="5"/>
  <c r="H48" i="5"/>
  <c r="I48" i="5"/>
  <c r="J48" i="5"/>
  <c r="K48" i="5"/>
  <c r="L48" i="5"/>
  <c r="M48" i="5"/>
  <c r="N48" i="5"/>
  <c r="A49" i="5"/>
  <c r="C49" i="5"/>
  <c r="D49" i="5"/>
  <c r="E49" i="5"/>
  <c r="F49" i="5"/>
  <c r="G49" i="5"/>
  <c r="H49" i="5"/>
  <c r="I49" i="5"/>
  <c r="J49" i="5"/>
  <c r="K49" i="5"/>
  <c r="L49" i="5"/>
  <c r="M49" i="5"/>
  <c r="N49" i="5"/>
  <c r="A50" i="5"/>
  <c r="B50" i="5"/>
  <c r="C50" i="5"/>
  <c r="D50" i="5"/>
  <c r="E50" i="5"/>
  <c r="F50" i="5"/>
  <c r="G50" i="5"/>
  <c r="H50" i="5"/>
  <c r="I50" i="5"/>
  <c r="J50" i="5"/>
  <c r="K50" i="5"/>
  <c r="L50" i="5"/>
  <c r="M50" i="5"/>
  <c r="N50" i="5"/>
  <c r="A51" i="5"/>
  <c r="B51" i="5"/>
  <c r="C51" i="5"/>
  <c r="E51" i="5"/>
  <c r="F51" i="5"/>
  <c r="G51" i="5"/>
  <c r="H51" i="5"/>
  <c r="I51" i="5"/>
  <c r="K51" i="5"/>
  <c r="L51" i="5"/>
  <c r="M51" i="5"/>
  <c r="N51" i="5"/>
  <c r="A52" i="5"/>
  <c r="B52" i="5"/>
  <c r="C52" i="5"/>
  <c r="D52" i="5"/>
  <c r="E52" i="5"/>
  <c r="F52" i="5"/>
  <c r="G52" i="5"/>
  <c r="H52" i="5"/>
  <c r="I52" i="5"/>
  <c r="J52" i="5"/>
  <c r="K52" i="5"/>
  <c r="L52" i="5"/>
  <c r="M52" i="5"/>
  <c r="N52" i="5"/>
  <c r="A53" i="5"/>
  <c r="B53" i="5"/>
  <c r="A54" i="5"/>
  <c r="B54" i="5"/>
  <c r="C54" i="5"/>
  <c r="D54" i="5"/>
  <c r="E54" i="5"/>
  <c r="F54" i="5"/>
  <c r="G54" i="5"/>
  <c r="H54" i="5"/>
  <c r="I54" i="5"/>
  <c r="J54" i="5"/>
  <c r="K54" i="5"/>
  <c r="L54" i="5"/>
  <c r="M54" i="5"/>
  <c r="N54" i="5"/>
  <c r="A55" i="5"/>
  <c r="B55" i="5"/>
  <c r="C55" i="5"/>
  <c r="D55" i="5"/>
  <c r="E55" i="5"/>
  <c r="F55" i="5"/>
  <c r="G55" i="5"/>
  <c r="H55" i="5"/>
  <c r="I55" i="5"/>
  <c r="J55" i="5"/>
  <c r="K55" i="5"/>
  <c r="L55" i="5"/>
  <c r="M55" i="5"/>
  <c r="N55" i="5"/>
  <c r="A56" i="5"/>
  <c r="B56" i="5"/>
  <c r="C56" i="5"/>
  <c r="D56" i="5"/>
  <c r="E56" i="5"/>
  <c r="F56" i="5"/>
  <c r="G56" i="5"/>
  <c r="H56" i="5"/>
  <c r="I56" i="5"/>
  <c r="J56" i="5"/>
  <c r="K56" i="5"/>
  <c r="L56" i="5"/>
  <c r="M56" i="5"/>
  <c r="N56" i="5"/>
  <c r="A57" i="5"/>
  <c r="B57" i="5"/>
  <c r="C57" i="5"/>
  <c r="D57" i="5"/>
  <c r="E57" i="5"/>
  <c r="F57" i="5"/>
  <c r="G57" i="5"/>
  <c r="H57" i="5"/>
  <c r="I57" i="5"/>
  <c r="J57" i="5"/>
  <c r="K57" i="5"/>
  <c r="L57" i="5"/>
  <c r="M57" i="5"/>
  <c r="N57" i="5"/>
  <c r="A58" i="5"/>
  <c r="B58" i="5"/>
  <c r="C58" i="5"/>
  <c r="D58" i="5"/>
  <c r="E58" i="5"/>
  <c r="F58" i="5"/>
  <c r="G58" i="5"/>
  <c r="H58" i="5"/>
  <c r="I58" i="5"/>
  <c r="J58" i="5"/>
  <c r="K58" i="5"/>
  <c r="L58" i="5"/>
  <c r="M58" i="5"/>
  <c r="N58" i="5"/>
  <c r="A59" i="5"/>
  <c r="B59" i="5"/>
  <c r="C59" i="5"/>
  <c r="D59" i="5"/>
  <c r="E59" i="5"/>
  <c r="F59" i="5"/>
  <c r="G59" i="5"/>
  <c r="H59" i="5"/>
  <c r="I59" i="5"/>
  <c r="J59" i="5"/>
  <c r="K59" i="5"/>
  <c r="L59" i="5"/>
  <c r="M59" i="5"/>
  <c r="N59" i="5"/>
  <c r="A60" i="5"/>
  <c r="B60" i="5"/>
  <c r="C60" i="5"/>
  <c r="E60" i="5"/>
  <c r="F60" i="5"/>
  <c r="G60" i="5"/>
  <c r="I60" i="5"/>
  <c r="K60" i="5"/>
  <c r="L60" i="5"/>
  <c r="M60" i="5"/>
  <c r="N60" i="5"/>
  <c r="A61" i="5"/>
  <c r="C61" i="5"/>
  <c r="D61" i="5"/>
  <c r="E61" i="5"/>
  <c r="F61" i="5"/>
  <c r="G61" i="5"/>
  <c r="H61" i="5"/>
  <c r="I61" i="5"/>
  <c r="J61" i="5"/>
  <c r="K61" i="5"/>
  <c r="L61" i="5"/>
  <c r="M61" i="5"/>
  <c r="N61" i="5"/>
  <c r="A62" i="5"/>
  <c r="B62" i="5"/>
  <c r="C62" i="5"/>
  <c r="D62" i="5"/>
  <c r="E62" i="5"/>
  <c r="F62" i="5"/>
  <c r="G62" i="5"/>
  <c r="H62" i="5"/>
  <c r="I62" i="5"/>
  <c r="J62" i="5"/>
  <c r="K62" i="5"/>
  <c r="L62" i="5"/>
  <c r="M62" i="5"/>
  <c r="N62" i="5"/>
  <c r="A63" i="5"/>
  <c r="B63" i="5"/>
  <c r="C63" i="5"/>
  <c r="D63" i="5"/>
  <c r="E63" i="5"/>
  <c r="F63" i="5"/>
  <c r="G63" i="5"/>
  <c r="H63" i="5"/>
  <c r="I63" i="5"/>
  <c r="J63" i="5"/>
  <c r="K63" i="5"/>
  <c r="L63" i="5"/>
  <c r="M63" i="5"/>
  <c r="N63" i="5"/>
  <c r="A64" i="5"/>
  <c r="B64" i="5"/>
  <c r="C64" i="5"/>
  <c r="E64" i="5"/>
  <c r="F64" i="5"/>
  <c r="G64" i="5"/>
  <c r="I64" i="5"/>
  <c r="J64" i="5"/>
  <c r="K64" i="5"/>
  <c r="M64" i="5"/>
  <c r="N64" i="5"/>
  <c r="A65" i="5"/>
  <c r="B65" i="5"/>
  <c r="C65" i="5"/>
  <c r="D65" i="5"/>
  <c r="E65" i="5"/>
  <c r="F65" i="5"/>
  <c r="G65" i="5"/>
  <c r="H65" i="5"/>
  <c r="I65" i="5"/>
  <c r="J65" i="5"/>
  <c r="K65" i="5"/>
  <c r="L65" i="5"/>
  <c r="M65" i="5"/>
  <c r="N65" i="5"/>
  <c r="A66" i="5"/>
  <c r="B66" i="5"/>
  <c r="C66" i="5"/>
  <c r="D66" i="5"/>
  <c r="E66" i="5"/>
  <c r="F66" i="5"/>
  <c r="G66" i="5"/>
  <c r="H66" i="5"/>
  <c r="I66" i="5"/>
  <c r="J66" i="5"/>
  <c r="K66" i="5"/>
  <c r="L66" i="5"/>
  <c r="M66" i="5"/>
  <c r="N66" i="5"/>
  <c r="A67" i="5"/>
  <c r="B67" i="5"/>
  <c r="C67" i="5"/>
  <c r="D67" i="5"/>
  <c r="E67" i="5"/>
  <c r="F67" i="5"/>
  <c r="G67" i="5"/>
  <c r="H67" i="5"/>
  <c r="I67" i="5"/>
  <c r="J67" i="5"/>
  <c r="K67" i="5"/>
  <c r="L67" i="5"/>
  <c r="M67" i="5"/>
  <c r="N67" i="5"/>
  <c r="A68" i="5"/>
  <c r="B68" i="5"/>
  <c r="C68" i="5"/>
  <c r="D68" i="5"/>
  <c r="E68" i="5"/>
  <c r="F68" i="5"/>
  <c r="G68" i="5"/>
  <c r="H68" i="5"/>
  <c r="I68" i="5"/>
  <c r="J68" i="5"/>
  <c r="K68" i="5"/>
  <c r="L68" i="5"/>
  <c r="M68" i="5"/>
  <c r="A69" i="5"/>
  <c r="B69" i="5"/>
  <c r="C69" i="5"/>
  <c r="D69" i="5"/>
  <c r="E69" i="5"/>
  <c r="F69" i="5"/>
  <c r="G69" i="5"/>
  <c r="H69" i="5"/>
  <c r="I69" i="5"/>
  <c r="J69" i="5"/>
  <c r="K69" i="5"/>
  <c r="L69" i="5"/>
  <c r="M69" i="5"/>
  <c r="N69" i="5"/>
  <c r="A70" i="5"/>
  <c r="B70" i="5"/>
  <c r="C70" i="5"/>
  <c r="D70" i="5"/>
  <c r="E70" i="5"/>
  <c r="F70" i="5"/>
  <c r="G70" i="5"/>
  <c r="H70" i="5"/>
  <c r="I70" i="5"/>
  <c r="J70" i="5"/>
  <c r="K70" i="5"/>
  <c r="L70" i="5"/>
  <c r="M70" i="5"/>
  <c r="N70" i="5"/>
  <c r="A71" i="5"/>
  <c r="B71" i="5"/>
  <c r="C71" i="5"/>
  <c r="D71" i="5"/>
  <c r="E71" i="5"/>
  <c r="F71" i="5"/>
  <c r="G71" i="5"/>
  <c r="H71" i="5"/>
  <c r="I71" i="5"/>
  <c r="J71" i="5"/>
  <c r="K71" i="5"/>
  <c r="L71" i="5"/>
  <c r="M71" i="5"/>
  <c r="N71" i="5"/>
  <c r="A72" i="5"/>
  <c r="B72" i="5"/>
  <c r="C72" i="5"/>
  <c r="E72" i="5"/>
  <c r="F72" i="5"/>
  <c r="G72" i="5"/>
  <c r="H72" i="5"/>
  <c r="I72" i="5"/>
  <c r="K72" i="5"/>
  <c r="L72" i="5"/>
  <c r="M72" i="5"/>
  <c r="N72" i="5"/>
  <c r="A73" i="5"/>
  <c r="C73" i="5"/>
  <c r="D73" i="5"/>
  <c r="E73" i="5"/>
  <c r="F73" i="5"/>
  <c r="G73" i="5"/>
  <c r="H73" i="5"/>
  <c r="I73" i="5"/>
  <c r="J73" i="5"/>
  <c r="K73" i="5"/>
  <c r="L73" i="5"/>
  <c r="M73" i="5"/>
  <c r="N73" i="5"/>
  <c r="A74" i="5"/>
  <c r="B74" i="5"/>
  <c r="C74" i="5"/>
  <c r="D74" i="5"/>
  <c r="E74" i="5"/>
  <c r="F74" i="5"/>
  <c r="G74" i="5"/>
  <c r="H74" i="5"/>
  <c r="I74" i="5"/>
  <c r="J74" i="5"/>
  <c r="P74" i="5" s="1"/>
  <c r="K74" i="5"/>
  <c r="L74" i="5"/>
  <c r="M74" i="5"/>
  <c r="N74" i="5"/>
  <c r="A75" i="5"/>
  <c r="B75" i="5"/>
  <c r="C75" i="5"/>
  <c r="D75" i="5"/>
  <c r="E75" i="5"/>
  <c r="F75" i="5"/>
  <c r="G75" i="5"/>
  <c r="H75" i="5"/>
  <c r="I75" i="5"/>
  <c r="J75" i="5"/>
  <c r="K75" i="5"/>
  <c r="L75" i="5"/>
  <c r="M75" i="5"/>
  <c r="N75" i="5"/>
  <c r="A76" i="5"/>
  <c r="B76" i="5"/>
  <c r="C76" i="5"/>
  <c r="E76" i="5"/>
  <c r="F76" i="5"/>
  <c r="G76" i="5"/>
  <c r="H76" i="5"/>
  <c r="I76" i="5"/>
  <c r="K76" i="5"/>
  <c r="M76" i="5"/>
  <c r="N76" i="5"/>
  <c r="A77" i="5"/>
  <c r="C77" i="5"/>
  <c r="D77" i="5"/>
  <c r="E77" i="5"/>
  <c r="F77" i="5"/>
  <c r="G77" i="5"/>
  <c r="H77" i="5"/>
  <c r="I77" i="5"/>
  <c r="J77" i="5"/>
  <c r="K77" i="5"/>
  <c r="L77" i="5"/>
  <c r="M77" i="5"/>
  <c r="N77" i="5"/>
  <c r="A78" i="5"/>
  <c r="B78" i="5"/>
  <c r="C78" i="5"/>
  <c r="D78" i="5"/>
  <c r="E78" i="5"/>
  <c r="F78" i="5"/>
  <c r="G78" i="5"/>
  <c r="H78" i="5"/>
  <c r="I78" i="5"/>
  <c r="J78" i="5"/>
  <c r="K78" i="5"/>
  <c r="L78" i="5"/>
  <c r="M78" i="5"/>
  <c r="N78" i="5"/>
  <c r="A79" i="5"/>
  <c r="B79" i="5"/>
  <c r="C79" i="5"/>
  <c r="D79" i="5"/>
  <c r="E79" i="5"/>
  <c r="F79" i="5"/>
  <c r="G79" i="5"/>
  <c r="H79" i="5"/>
  <c r="I79" i="5"/>
  <c r="J79" i="5"/>
  <c r="K79" i="5"/>
  <c r="L79" i="5"/>
  <c r="M79" i="5"/>
  <c r="N79" i="5"/>
  <c r="A80" i="5"/>
  <c r="B80" i="5"/>
  <c r="C80" i="5"/>
  <c r="E80" i="5"/>
  <c r="G80" i="5"/>
  <c r="I80" i="5"/>
  <c r="K80" i="5"/>
  <c r="L80" i="5"/>
  <c r="M80" i="5"/>
  <c r="A81" i="5"/>
  <c r="B81" i="5"/>
  <c r="C81" i="5"/>
  <c r="D81" i="5"/>
  <c r="E81" i="5"/>
  <c r="F81" i="5"/>
  <c r="G81" i="5"/>
  <c r="H81" i="5"/>
  <c r="I81" i="5"/>
  <c r="J81" i="5"/>
  <c r="K81" i="5"/>
  <c r="L81" i="5"/>
  <c r="M81" i="5"/>
  <c r="N81" i="5"/>
  <c r="A82" i="5"/>
  <c r="B82" i="5"/>
  <c r="C82" i="5"/>
  <c r="D82" i="5"/>
  <c r="E82" i="5"/>
  <c r="F82" i="5"/>
  <c r="G82" i="5"/>
  <c r="H82" i="5"/>
  <c r="I82" i="5"/>
  <c r="J82" i="5"/>
  <c r="K82" i="5"/>
  <c r="L82" i="5"/>
  <c r="M82" i="5"/>
  <c r="N82" i="5"/>
  <c r="A83" i="5"/>
  <c r="B83" i="5"/>
  <c r="C83" i="5"/>
  <c r="D83" i="5"/>
  <c r="E83" i="5"/>
  <c r="F83" i="5"/>
  <c r="G83" i="5"/>
  <c r="H83" i="5"/>
  <c r="I83" i="5"/>
  <c r="J83" i="5"/>
  <c r="K83" i="5"/>
  <c r="L83" i="5"/>
  <c r="M83" i="5"/>
  <c r="N83" i="5"/>
  <c r="A84" i="5"/>
  <c r="B84" i="5"/>
  <c r="C84" i="5"/>
  <c r="E84" i="5"/>
  <c r="F84" i="5"/>
  <c r="G84" i="5"/>
  <c r="H84" i="5"/>
  <c r="I84" i="5"/>
  <c r="J84" i="5"/>
  <c r="K84" i="5"/>
  <c r="L84" i="5"/>
  <c r="M84" i="5"/>
  <c r="N84" i="5"/>
  <c r="A85" i="5"/>
  <c r="B85" i="5"/>
  <c r="C85" i="5"/>
  <c r="D85" i="5"/>
  <c r="E85" i="5"/>
  <c r="F85" i="5"/>
  <c r="G85" i="5"/>
  <c r="H85" i="5"/>
  <c r="I85" i="5"/>
  <c r="J85" i="5"/>
  <c r="K85" i="5"/>
  <c r="L85" i="5"/>
  <c r="M85" i="5"/>
  <c r="N85" i="5"/>
  <c r="A86" i="5"/>
  <c r="B86" i="5"/>
  <c r="C86" i="5"/>
  <c r="D86" i="5"/>
  <c r="E86" i="5"/>
  <c r="F86" i="5"/>
  <c r="G86" i="5"/>
  <c r="H86" i="5"/>
  <c r="I86" i="5"/>
  <c r="J86" i="5"/>
  <c r="K86" i="5"/>
  <c r="L86" i="5"/>
  <c r="M86" i="5"/>
  <c r="N86" i="5"/>
  <c r="A87" i="5"/>
  <c r="B87" i="5"/>
  <c r="C87" i="5"/>
  <c r="D87" i="5"/>
  <c r="E87" i="5"/>
  <c r="F87" i="5"/>
  <c r="G87" i="5"/>
  <c r="H87" i="5"/>
  <c r="I87" i="5"/>
  <c r="J87" i="5"/>
  <c r="K87" i="5"/>
  <c r="L87" i="5"/>
  <c r="M87" i="5"/>
  <c r="N87" i="5"/>
  <c r="A88" i="5"/>
  <c r="B88" i="5"/>
  <c r="C88" i="5"/>
  <c r="E88" i="5"/>
  <c r="F88" i="5"/>
  <c r="G88" i="5"/>
  <c r="H88" i="5"/>
  <c r="I88" i="5"/>
  <c r="J88" i="5"/>
  <c r="K88" i="5"/>
  <c r="L88" i="5"/>
  <c r="M88" i="5"/>
  <c r="N88" i="5"/>
  <c r="A89" i="5"/>
  <c r="B89" i="5"/>
  <c r="C89" i="5"/>
  <c r="D89" i="5"/>
  <c r="E89" i="5"/>
  <c r="F89" i="5"/>
  <c r="G89" i="5"/>
  <c r="H89" i="5"/>
  <c r="I89" i="5"/>
  <c r="J89" i="5"/>
  <c r="K89" i="5"/>
  <c r="L89" i="5"/>
  <c r="M89" i="5"/>
  <c r="N89" i="5"/>
  <c r="A90" i="5"/>
  <c r="B90" i="5"/>
  <c r="C90" i="5"/>
  <c r="D90" i="5"/>
  <c r="E90" i="5"/>
  <c r="F90" i="5"/>
  <c r="G90" i="5"/>
  <c r="H90" i="5"/>
  <c r="I90" i="5"/>
  <c r="J90" i="5"/>
  <c r="K90" i="5"/>
  <c r="L90" i="5"/>
  <c r="M90" i="5"/>
  <c r="N90" i="5"/>
  <c r="A91" i="5"/>
  <c r="B91" i="5"/>
  <c r="C91" i="5"/>
  <c r="D91" i="5"/>
  <c r="E91" i="5"/>
  <c r="F91" i="5"/>
  <c r="G91" i="5"/>
  <c r="H91" i="5"/>
  <c r="I91" i="5"/>
  <c r="J91" i="5"/>
  <c r="K91" i="5"/>
  <c r="L91" i="5"/>
  <c r="M91" i="5"/>
  <c r="N91" i="5"/>
  <c r="A92" i="5"/>
  <c r="B92" i="5"/>
  <c r="C92" i="5"/>
  <c r="E92" i="5"/>
  <c r="F92" i="5"/>
  <c r="G92" i="5"/>
  <c r="H92" i="5"/>
  <c r="I92" i="5"/>
  <c r="J92" i="5"/>
  <c r="K92" i="5"/>
  <c r="L92" i="5"/>
  <c r="M92" i="5"/>
  <c r="N92" i="5"/>
  <c r="A93" i="5"/>
  <c r="C93" i="5"/>
  <c r="D93" i="5"/>
  <c r="E93" i="5"/>
  <c r="F93" i="5"/>
  <c r="G93" i="5"/>
  <c r="H93" i="5"/>
  <c r="I93" i="5"/>
  <c r="J93" i="5"/>
  <c r="K93" i="5"/>
  <c r="L93" i="5"/>
  <c r="M93" i="5"/>
  <c r="N93" i="5"/>
  <c r="A94" i="5"/>
  <c r="B94" i="5"/>
  <c r="C94" i="5"/>
  <c r="D94" i="5"/>
  <c r="E94" i="5"/>
  <c r="F94" i="5"/>
  <c r="G94" i="5"/>
  <c r="H94" i="5"/>
  <c r="I94" i="5"/>
  <c r="J94" i="5"/>
  <c r="K94" i="5"/>
  <c r="L94" i="5"/>
  <c r="M94" i="5"/>
  <c r="N94" i="5"/>
  <c r="A95" i="5"/>
  <c r="B95" i="5"/>
  <c r="C95" i="5"/>
  <c r="D95" i="5"/>
  <c r="E95" i="5"/>
  <c r="F95" i="5"/>
  <c r="G95" i="5"/>
  <c r="H95" i="5"/>
  <c r="I95" i="5"/>
  <c r="J95" i="5"/>
  <c r="K95" i="5"/>
  <c r="L95" i="5"/>
  <c r="M95" i="5"/>
  <c r="N95" i="5"/>
  <c r="A96" i="5"/>
  <c r="B96" i="5"/>
  <c r="C96" i="5"/>
  <c r="E96" i="5"/>
  <c r="F96" i="5"/>
  <c r="G96" i="5"/>
  <c r="H96" i="5"/>
  <c r="I96" i="5"/>
  <c r="J96" i="5"/>
  <c r="K96" i="5"/>
  <c r="L96" i="5"/>
  <c r="M96" i="5"/>
  <c r="N96" i="5"/>
  <c r="A97" i="5"/>
  <c r="B97" i="5"/>
  <c r="C97" i="5"/>
  <c r="D97" i="5"/>
  <c r="E97" i="5"/>
  <c r="F97" i="5"/>
  <c r="G97" i="5"/>
  <c r="H97" i="5"/>
  <c r="I97" i="5"/>
  <c r="J97" i="5"/>
  <c r="K97" i="5"/>
  <c r="L97" i="5"/>
  <c r="M97" i="5"/>
  <c r="N97" i="5"/>
  <c r="A98" i="5"/>
  <c r="B98" i="5"/>
  <c r="C98" i="5"/>
  <c r="D98" i="5"/>
  <c r="E98" i="5"/>
  <c r="F98" i="5"/>
  <c r="G98" i="5"/>
  <c r="H98" i="5"/>
  <c r="I98" i="5"/>
  <c r="J98" i="5"/>
  <c r="K98" i="5"/>
  <c r="L98" i="5"/>
  <c r="M98" i="5"/>
  <c r="N98" i="5"/>
  <c r="A99" i="5"/>
  <c r="B99" i="5"/>
  <c r="C99" i="5"/>
  <c r="D99" i="5"/>
  <c r="E99" i="5"/>
  <c r="F99" i="5"/>
  <c r="G99" i="5"/>
  <c r="H99" i="5"/>
  <c r="I99" i="5"/>
  <c r="J99" i="5"/>
  <c r="K99" i="5"/>
  <c r="L99" i="5"/>
  <c r="M99" i="5"/>
  <c r="N99" i="5"/>
  <c r="A100" i="5"/>
  <c r="B100" i="5"/>
  <c r="C100" i="5"/>
  <c r="D100" i="5"/>
  <c r="E100" i="5"/>
  <c r="F100" i="5"/>
  <c r="G100" i="5"/>
  <c r="H100" i="5"/>
  <c r="I100" i="5"/>
  <c r="J100" i="5"/>
  <c r="K100" i="5"/>
  <c r="L100" i="5"/>
  <c r="M100" i="5"/>
  <c r="N100" i="5"/>
  <c r="A101" i="5"/>
  <c r="C101" i="5"/>
  <c r="D101" i="5"/>
  <c r="E101" i="5"/>
  <c r="F101" i="5"/>
  <c r="G101" i="5"/>
  <c r="H101" i="5"/>
  <c r="I101" i="5"/>
  <c r="J101" i="5"/>
  <c r="K101" i="5"/>
  <c r="L101" i="5"/>
  <c r="M101" i="5"/>
  <c r="N101" i="5"/>
  <c r="A102" i="5"/>
  <c r="B102" i="5"/>
  <c r="C102" i="5"/>
  <c r="D102" i="5"/>
  <c r="E102" i="5"/>
  <c r="F102" i="5"/>
  <c r="G102" i="5"/>
  <c r="H102" i="5"/>
  <c r="I102" i="5"/>
  <c r="J102" i="5"/>
  <c r="P102" i="5" s="1"/>
  <c r="K102" i="5"/>
  <c r="L102" i="5"/>
  <c r="M102" i="5"/>
  <c r="N102" i="5"/>
  <c r="A103" i="5"/>
  <c r="B103" i="5"/>
  <c r="C103" i="5"/>
  <c r="D103" i="5"/>
  <c r="E103" i="5"/>
  <c r="F103" i="5"/>
  <c r="G103" i="5"/>
  <c r="H103" i="5"/>
  <c r="I103" i="5"/>
  <c r="J103" i="5"/>
  <c r="K103" i="5"/>
  <c r="L103" i="5"/>
  <c r="M103" i="5"/>
  <c r="N103" i="5"/>
  <c r="A104" i="5"/>
  <c r="B104" i="5"/>
  <c r="C104" i="5"/>
  <c r="E104" i="5"/>
  <c r="F104" i="5"/>
  <c r="G104" i="5"/>
  <c r="I104" i="5"/>
  <c r="K104" i="5"/>
  <c r="L104" i="5"/>
  <c r="M104" i="5"/>
  <c r="A105" i="5"/>
  <c r="B105" i="5"/>
  <c r="C105" i="5"/>
  <c r="D105" i="5"/>
  <c r="E105" i="5"/>
  <c r="F105" i="5"/>
  <c r="G105" i="5"/>
  <c r="H105" i="5"/>
  <c r="I105" i="5"/>
  <c r="J105" i="5"/>
  <c r="K105" i="5"/>
  <c r="L105" i="5"/>
  <c r="M105" i="5"/>
  <c r="N105" i="5"/>
  <c r="A106" i="5"/>
  <c r="B106" i="5"/>
  <c r="C106" i="5"/>
  <c r="D106" i="5"/>
  <c r="E106" i="5"/>
  <c r="F106" i="5"/>
  <c r="G106" i="5"/>
  <c r="H106" i="5"/>
  <c r="I106" i="5"/>
  <c r="J106" i="5"/>
  <c r="K106" i="5"/>
  <c r="L106" i="5"/>
  <c r="M106" i="5"/>
  <c r="N106" i="5"/>
  <c r="A107" i="5"/>
  <c r="B107" i="5"/>
  <c r="C107" i="5"/>
  <c r="D107" i="5"/>
  <c r="E107" i="5"/>
  <c r="F107" i="5"/>
  <c r="G107" i="5"/>
  <c r="H107" i="5"/>
  <c r="I107" i="5"/>
  <c r="J107" i="5"/>
  <c r="K107" i="5"/>
  <c r="L107" i="5"/>
  <c r="M107" i="5"/>
  <c r="N107" i="5"/>
  <c r="A108" i="5"/>
  <c r="B108" i="5"/>
  <c r="C108" i="5"/>
  <c r="E108" i="5"/>
  <c r="F108" i="5"/>
  <c r="G108" i="5"/>
  <c r="H108" i="5"/>
  <c r="I108" i="5"/>
  <c r="J108" i="5"/>
  <c r="K108" i="5"/>
  <c r="M108" i="5"/>
  <c r="N108" i="5"/>
  <c r="A109" i="5"/>
  <c r="C109" i="5"/>
  <c r="D109" i="5"/>
  <c r="E109" i="5"/>
  <c r="F109" i="5"/>
  <c r="G109" i="5"/>
  <c r="H109" i="5"/>
  <c r="I109" i="5"/>
  <c r="J109" i="5"/>
  <c r="K109" i="5"/>
  <c r="L109" i="5"/>
  <c r="M109" i="5"/>
  <c r="N109" i="5"/>
  <c r="A110" i="5"/>
  <c r="B110" i="5"/>
  <c r="C110" i="5"/>
  <c r="D110" i="5"/>
  <c r="E110" i="5"/>
  <c r="F110" i="5"/>
  <c r="G110" i="5"/>
  <c r="H110" i="5"/>
  <c r="I110" i="5"/>
  <c r="J110" i="5"/>
  <c r="K110" i="5"/>
  <c r="L110" i="5"/>
  <c r="M110" i="5"/>
  <c r="N110" i="5"/>
  <c r="A111" i="5"/>
  <c r="B111" i="5"/>
  <c r="C111" i="5"/>
  <c r="D111" i="5"/>
  <c r="E111" i="5"/>
  <c r="F111" i="5"/>
  <c r="G111" i="5"/>
  <c r="H111" i="5"/>
  <c r="I111" i="5"/>
  <c r="J111" i="5"/>
  <c r="K111" i="5"/>
  <c r="L111" i="5"/>
  <c r="M111" i="5"/>
  <c r="N111" i="5"/>
  <c r="A112" i="5"/>
  <c r="B112" i="5"/>
  <c r="C112" i="5"/>
  <c r="E112" i="5"/>
  <c r="F112" i="5"/>
  <c r="G112" i="5"/>
  <c r="I112" i="5"/>
  <c r="J112" i="5"/>
  <c r="K112" i="5"/>
  <c r="M112" i="5"/>
  <c r="N112" i="5"/>
  <c r="A113" i="5"/>
  <c r="C113" i="5"/>
  <c r="D113" i="5"/>
  <c r="E113" i="5"/>
  <c r="F113" i="5"/>
  <c r="G113" i="5"/>
  <c r="H113" i="5"/>
  <c r="I113" i="5"/>
  <c r="J113" i="5"/>
  <c r="K113" i="5"/>
  <c r="L113" i="5"/>
  <c r="M113" i="5"/>
  <c r="N113" i="5"/>
  <c r="A114" i="5"/>
  <c r="B114" i="5"/>
  <c r="C114" i="5"/>
  <c r="D114" i="5"/>
  <c r="E114" i="5"/>
  <c r="F114" i="5"/>
  <c r="G114" i="5"/>
  <c r="H114" i="5"/>
  <c r="I114" i="5"/>
  <c r="J114" i="5"/>
  <c r="P114" i="5" s="1"/>
  <c r="K114" i="5"/>
  <c r="L114" i="5"/>
  <c r="M114" i="5"/>
  <c r="N114" i="5"/>
  <c r="A115" i="5"/>
  <c r="B115" i="5"/>
  <c r="C115" i="5"/>
  <c r="D115" i="5"/>
  <c r="E115" i="5"/>
  <c r="F115" i="5"/>
  <c r="G115" i="5"/>
  <c r="H115" i="5"/>
  <c r="I115" i="5"/>
  <c r="J115" i="5"/>
  <c r="K115" i="5"/>
  <c r="L115" i="5"/>
  <c r="M115" i="5"/>
  <c r="N115" i="5"/>
  <c r="A116" i="5"/>
  <c r="B116" i="5"/>
  <c r="C116" i="5"/>
  <c r="E116" i="5"/>
  <c r="F116" i="5"/>
  <c r="G116" i="5"/>
  <c r="H116" i="5"/>
  <c r="I116" i="5"/>
  <c r="K116" i="5"/>
  <c r="M116" i="5"/>
  <c r="N116" i="5"/>
  <c r="A117" i="5"/>
  <c r="B117" i="5"/>
  <c r="C117" i="5"/>
  <c r="D117" i="5"/>
  <c r="E117" i="5"/>
  <c r="F117" i="5"/>
  <c r="G117" i="5"/>
  <c r="H117" i="5"/>
  <c r="I117" i="5"/>
  <c r="J117" i="5"/>
  <c r="K117" i="5"/>
  <c r="L117" i="5"/>
  <c r="M117" i="5"/>
  <c r="N117" i="5"/>
  <c r="A118" i="5"/>
  <c r="B118" i="5"/>
  <c r="C118" i="5"/>
  <c r="D118" i="5"/>
  <c r="E118" i="5"/>
  <c r="F118" i="5"/>
  <c r="G118" i="5"/>
  <c r="H118" i="5"/>
  <c r="I118" i="5"/>
  <c r="J118" i="5"/>
  <c r="K118" i="5"/>
  <c r="L118" i="5"/>
  <c r="M118" i="5"/>
  <c r="N118" i="5"/>
  <c r="A119" i="5"/>
  <c r="B119" i="5"/>
  <c r="C119" i="5"/>
  <c r="D119" i="5"/>
  <c r="E119" i="5"/>
  <c r="F119" i="5"/>
  <c r="G119" i="5"/>
  <c r="H119" i="5"/>
  <c r="I119" i="5"/>
  <c r="J119" i="5"/>
  <c r="K119" i="5"/>
  <c r="L119" i="5"/>
  <c r="M119" i="5"/>
  <c r="N119" i="5"/>
  <c r="A120" i="5"/>
  <c r="B120" i="5"/>
  <c r="C120" i="5"/>
  <c r="E120" i="5"/>
  <c r="F120" i="5"/>
  <c r="G120" i="5"/>
  <c r="H120" i="5"/>
  <c r="I120" i="5"/>
  <c r="K120" i="5"/>
  <c r="L120" i="5"/>
  <c r="M120" i="5"/>
  <c r="N120" i="5"/>
  <c r="A121" i="5"/>
  <c r="B121" i="5"/>
  <c r="C121" i="5"/>
  <c r="D121" i="5"/>
  <c r="E121" i="5"/>
  <c r="F121" i="5"/>
  <c r="G121" i="5"/>
  <c r="H121" i="5"/>
  <c r="I121" i="5"/>
  <c r="J121" i="5"/>
  <c r="K121" i="5"/>
  <c r="L121" i="5"/>
  <c r="M121" i="5"/>
  <c r="N121" i="5"/>
  <c r="A122" i="5"/>
  <c r="B122" i="5"/>
  <c r="C122" i="5"/>
  <c r="D122" i="5"/>
  <c r="E122" i="5"/>
  <c r="F122" i="5"/>
  <c r="G122" i="5"/>
  <c r="H122" i="5"/>
  <c r="I122" i="5"/>
  <c r="J122" i="5"/>
  <c r="K122" i="5"/>
  <c r="L122" i="5"/>
  <c r="M122" i="5"/>
  <c r="N122" i="5"/>
  <c r="A123" i="5"/>
  <c r="B123" i="5"/>
  <c r="C123" i="5"/>
  <c r="D123" i="5"/>
  <c r="E123" i="5"/>
  <c r="F123" i="5"/>
  <c r="G123" i="5"/>
  <c r="H123" i="5"/>
  <c r="I123" i="5"/>
  <c r="J123" i="5"/>
  <c r="K123" i="5"/>
  <c r="L123" i="5"/>
  <c r="M123" i="5"/>
  <c r="N123" i="5"/>
  <c r="A124" i="5"/>
  <c r="B124" i="5"/>
  <c r="C124" i="5"/>
  <c r="D124" i="5"/>
  <c r="E124" i="5"/>
  <c r="F124" i="5"/>
  <c r="G124" i="5"/>
  <c r="H124" i="5"/>
  <c r="I124" i="5"/>
  <c r="K124" i="5"/>
  <c r="L124" i="5"/>
  <c r="M124" i="5"/>
  <c r="N124" i="5"/>
  <c r="A125" i="5"/>
  <c r="C125" i="5"/>
  <c r="D125" i="5"/>
  <c r="E125" i="5"/>
  <c r="F125" i="5"/>
  <c r="G125" i="5"/>
  <c r="H125" i="5"/>
  <c r="I125" i="5"/>
  <c r="J125" i="5"/>
  <c r="K125" i="5"/>
  <c r="L125" i="5"/>
  <c r="M125" i="5"/>
  <c r="N125" i="5"/>
  <c r="A126" i="5"/>
  <c r="B126" i="5"/>
  <c r="C126" i="5"/>
  <c r="D126" i="5"/>
  <c r="E126" i="5"/>
  <c r="F126" i="5"/>
  <c r="G126" i="5"/>
  <c r="H126" i="5"/>
  <c r="I126" i="5"/>
  <c r="J126" i="5"/>
  <c r="K126" i="5"/>
  <c r="L126" i="5"/>
  <c r="M126" i="5"/>
  <c r="N126" i="5"/>
  <c r="A127" i="5"/>
  <c r="B127" i="5"/>
  <c r="C127" i="5"/>
  <c r="D127" i="5"/>
  <c r="E127" i="5"/>
  <c r="F127" i="5"/>
  <c r="G127" i="5"/>
  <c r="H127" i="5"/>
  <c r="I127" i="5"/>
  <c r="J127" i="5"/>
  <c r="K127" i="5"/>
  <c r="L127" i="5"/>
  <c r="M127" i="5"/>
  <c r="N127" i="5"/>
  <c r="A128" i="5"/>
  <c r="B128" i="5"/>
  <c r="C128" i="5"/>
  <c r="E128" i="5"/>
  <c r="F128" i="5"/>
  <c r="G128" i="5"/>
  <c r="H128" i="5"/>
  <c r="I128" i="5"/>
  <c r="J128" i="5"/>
  <c r="K128" i="5"/>
  <c r="L128" i="5"/>
  <c r="M128" i="5"/>
  <c r="N128" i="5"/>
  <c r="A129" i="5"/>
  <c r="B129" i="5"/>
  <c r="C129" i="5"/>
  <c r="D129" i="5"/>
  <c r="E129" i="5"/>
  <c r="F129" i="5"/>
  <c r="G129" i="5"/>
  <c r="H129" i="5"/>
  <c r="I129" i="5"/>
  <c r="J129" i="5"/>
  <c r="K129" i="5"/>
  <c r="L129" i="5"/>
  <c r="M129" i="5"/>
  <c r="N129" i="5"/>
  <c r="A130" i="5"/>
  <c r="B130" i="5"/>
  <c r="C130" i="5"/>
  <c r="D130" i="5"/>
  <c r="E130" i="5"/>
  <c r="F130" i="5"/>
  <c r="G130" i="5"/>
  <c r="H130" i="5"/>
  <c r="I130" i="5"/>
  <c r="J130" i="5"/>
  <c r="K130" i="5"/>
  <c r="L130" i="5"/>
  <c r="M130" i="5"/>
  <c r="N130" i="5"/>
  <c r="A131" i="5"/>
  <c r="B131" i="5"/>
  <c r="C131" i="5"/>
  <c r="D131" i="5"/>
  <c r="E131" i="5"/>
  <c r="F131" i="5"/>
  <c r="G131" i="5"/>
  <c r="H131" i="5"/>
  <c r="I131" i="5"/>
  <c r="J131" i="5"/>
  <c r="K131" i="5"/>
  <c r="L131" i="5"/>
  <c r="M131" i="5"/>
  <c r="N131" i="5"/>
  <c r="A132" i="5"/>
  <c r="B132" i="5"/>
  <c r="C132" i="5"/>
  <c r="E132" i="5"/>
  <c r="G132" i="5"/>
  <c r="I132" i="5"/>
  <c r="K132" i="5"/>
  <c r="M132" i="5"/>
  <c r="N132" i="5"/>
  <c r="A133" i="5"/>
  <c r="B133" i="5"/>
  <c r="C133" i="5"/>
  <c r="D133" i="5"/>
  <c r="E133" i="5"/>
  <c r="F133" i="5"/>
  <c r="G133" i="5"/>
  <c r="H133" i="5"/>
  <c r="I133" i="5"/>
  <c r="J133" i="5"/>
  <c r="K133" i="5"/>
  <c r="L133" i="5"/>
  <c r="M133" i="5"/>
  <c r="N133" i="5"/>
  <c r="A134" i="5"/>
  <c r="B134" i="5"/>
  <c r="C134" i="5"/>
  <c r="D134" i="5"/>
  <c r="E134" i="5"/>
  <c r="F134" i="5"/>
  <c r="G134" i="5"/>
  <c r="H134" i="5"/>
  <c r="I134" i="5"/>
  <c r="J134" i="5"/>
  <c r="K134" i="5"/>
  <c r="L134" i="5"/>
  <c r="M134" i="5"/>
  <c r="N134" i="5"/>
  <c r="A135" i="5"/>
  <c r="B135" i="5"/>
  <c r="C135" i="5"/>
  <c r="D135" i="5"/>
  <c r="E135" i="5"/>
  <c r="F135" i="5"/>
  <c r="G135" i="5"/>
  <c r="H135" i="5"/>
  <c r="I135" i="5"/>
  <c r="J135" i="5"/>
  <c r="K135" i="5"/>
  <c r="L135" i="5"/>
  <c r="M135" i="5"/>
  <c r="N135" i="5"/>
  <c r="A136" i="5"/>
  <c r="B136" i="5"/>
  <c r="C136" i="5"/>
  <c r="D136" i="5"/>
  <c r="E136" i="5"/>
  <c r="F136" i="5"/>
  <c r="G136" i="5"/>
  <c r="H136" i="5"/>
  <c r="I136" i="5"/>
  <c r="J136" i="5"/>
  <c r="K136" i="5"/>
  <c r="L136" i="5"/>
  <c r="M136" i="5"/>
  <c r="N136" i="5"/>
  <c r="A137" i="5"/>
  <c r="B137" i="5"/>
  <c r="C137" i="5"/>
  <c r="D137" i="5"/>
  <c r="E137" i="5"/>
  <c r="F137" i="5"/>
  <c r="G137" i="5"/>
  <c r="H137" i="5"/>
  <c r="I137" i="5"/>
  <c r="J137" i="5"/>
  <c r="K137" i="5"/>
  <c r="L137" i="5"/>
  <c r="M137" i="5"/>
  <c r="N137" i="5"/>
  <c r="A138" i="5"/>
  <c r="B138" i="5"/>
  <c r="C138" i="5"/>
  <c r="D138" i="5"/>
  <c r="E138" i="5"/>
  <c r="F138" i="5"/>
  <c r="G138" i="5"/>
  <c r="H138" i="5"/>
  <c r="I138" i="5"/>
  <c r="J138" i="5"/>
  <c r="K138" i="5"/>
  <c r="L138" i="5"/>
  <c r="M138" i="5"/>
  <c r="N138" i="5"/>
  <c r="A139" i="5"/>
  <c r="B139" i="5"/>
  <c r="C139" i="5"/>
  <c r="D139" i="5"/>
  <c r="E139" i="5"/>
  <c r="F139" i="5"/>
  <c r="G139" i="5"/>
  <c r="H139" i="5"/>
  <c r="I139" i="5"/>
  <c r="J139" i="5"/>
  <c r="K139" i="5"/>
  <c r="L139" i="5"/>
  <c r="M139" i="5"/>
  <c r="N139" i="5"/>
  <c r="A140" i="5"/>
  <c r="B140" i="5"/>
  <c r="C140" i="5"/>
  <c r="D140" i="5"/>
  <c r="E140" i="5"/>
  <c r="F140" i="5"/>
  <c r="G140" i="5"/>
  <c r="H140" i="5"/>
  <c r="I140" i="5"/>
  <c r="J140" i="5"/>
  <c r="K140" i="5"/>
  <c r="L140" i="5"/>
  <c r="M140" i="5"/>
  <c r="N140" i="5"/>
  <c r="A141" i="5"/>
  <c r="B141" i="5"/>
  <c r="C141" i="5"/>
  <c r="D141" i="5"/>
  <c r="E141" i="5"/>
  <c r="F141" i="5"/>
  <c r="G141" i="5"/>
  <c r="H141" i="5"/>
  <c r="I141" i="5"/>
  <c r="J141" i="5"/>
  <c r="K141" i="5"/>
  <c r="L141" i="5"/>
  <c r="M141" i="5"/>
  <c r="N141" i="5"/>
  <c r="A142" i="5"/>
  <c r="C142" i="5"/>
  <c r="D142" i="5"/>
  <c r="E142" i="5"/>
  <c r="F142" i="5"/>
  <c r="G142" i="5"/>
  <c r="H142" i="5"/>
  <c r="I142" i="5"/>
  <c r="J142" i="5"/>
  <c r="K142" i="5"/>
  <c r="L142" i="5"/>
  <c r="M142" i="5"/>
  <c r="N142" i="5"/>
  <c r="A143" i="5"/>
  <c r="B143" i="5"/>
  <c r="C143" i="5"/>
  <c r="E143" i="5"/>
  <c r="F143" i="5"/>
  <c r="G143" i="5"/>
  <c r="H143" i="5"/>
  <c r="I143" i="5"/>
  <c r="J143" i="5"/>
  <c r="K143" i="5"/>
  <c r="L143" i="5"/>
  <c r="M143" i="5"/>
  <c r="A144" i="5"/>
  <c r="B144" i="5"/>
  <c r="C144" i="5"/>
  <c r="E144" i="5"/>
  <c r="F144" i="5"/>
  <c r="G144" i="5"/>
  <c r="I144" i="5"/>
  <c r="K144" i="5"/>
  <c r="M144" i="5"/>
  <c r="A145" i="5"/>
  <c r="B145" i="5"/>
  <c r="C145" i="5"/>
  <c r="D145" i="5"/>
  <c r="E145" i="5"/>
  <c r="F145" i="5"/>
  <c r="G145" i="5"/>
  <c r="H145" i="5"/>
  <c r="I145" i="5"/>
  <c r="J145" i="5"/>
  <c r="K145" i="5"/>
  <c r="L145" i="5"/>
  <c r="M145" i="5"/>
  <c r="N145" i="5"/>
  <c r="A146" i="5"/>
  <c r="B146" i="5"/>
  <c r="A147" i="5"/>
  <c r="B147" i="5"/>
  <c r="C147" i="5"/>
  <c r="D147" i="5"/>
  <c r="E147" i="5"/>
  <c r="F147" i="5"/>
  <c r="G147" i="5"/>
  <c r="H147" i="5"/>
  <c r="I147" i="5"/>
  <c r="J147" i="5"/>
  <c r="K147" i="5"/>
  <c r="L147" i="5"/>
  <c r="M147" i="5"/>
  <c r="N147" i="5"/>
  <c r="A148" i="5"/>
  <c r="C148" i="5"/>
  <c r="D148" i="5"/>
  <c r="E148" i="5"/>
  <c r="F148" i="5"/>
  <c r="G148" i="5"/>
  <c r="H148" i="5"/>
  <c r="I148" i="5"/>
  <c r="J148" i="5"/>
  <c r="K148" i="5"/>
  <c r="L148" i="5"/>
  <c r="M148" i="5"/>
  <c r="N148" i="5"/>
  <c r="A149" i="5"/>
  <c r="B149" i="5"/>
  <c r="C149" i="5"/>
  <c r="D149" i="5"/>
  <c r="E149" i="5"/>
  <c r="F149" i="5"/>
  <c r="G149" i="5"/>
  <c r="H149" i="5"/>
  <c r="I149" i="5"/>
  <c r="J149" i="5"/>
  <c r="K149" i="5"/>
  <c r="L149" i="5"/>
  <c r="M149" i="5"/>
  <c r="N149" i="5"/>
  <c r="A150" i="5"/>
  <c r="B150" i="5"/>
  <c r="C150" i="5"/>
  <c r="E150" i="5"/>
  <c r="F150" i="5"/>
  <c r="G150" i="5"/>
  <c r="H150" i="5"/>
  <c r="I150" i="5"/>
  <c r="K150" i="5"/>
  <c r="L150" i="5"/>
  <c r="M150" i="5"/>
  <c r="N150" i="5"/>
  <c r="A151" i="5"/>
  <c r="B151" i="5"/>
  <c r="C151" i="5"/>
  <c r="D151" i="5"/>
  <c r="E151" i="5"/>
  <c r="F151" i="5"/>
  <c r="G151" i="5"/>
  <c r="H151" i="5"/>
  <c r="I151" i="5"/>
  <c r="J151" i="5"/>
  <c r="K151" i="5"/>
  <c r="L151" i="5"/>
  <c r="M151" i="5"/>
  <c r="N151" i="5"/>
  <c r="A152" i="5"/>
  <c r="B152" i="5"/>
  <c r="A153" i="5"/>
  <c r="B153" i="5"/>
  <c r="C153" i="5"/>
  <c r="D153" i="5"/>
  <c r="E153" i="5"/>
  <c r="F153" i="5"/>
  <c r="G153" i="5"/>
  <c r="H153" i="5"/>
  <c r="I153" i="5"/>
  <c r="J153" i="5"/>
  <c r="K153" i="5"/>
  <c r="L153" i="5"/>
  <c r="M153" i="5"/>
  <c r="N153" i="5"/>
  <c r="A154" i="5"/>
  <c r="C154" i="5"/>
  <c r="D154" i="5"/>
  <c r="E154" i="5"/>
  <c r="F154" i="5"/>
  <c r="G154" i="5"/>
  <c r="H154" i="5"/>
  <c r="I154" i="5"/>
  <c r="J154" i="5"/>
  <c r="K154" i="5"/>
  <c r="L154" i="5"/>
  <c r="M154" i="5"/>
  <c r="N154" i="5"/>
  <c r="A155" i="5"/>
  <c r="B155" i="5"/>
  <c r="C155" i="5"/>
  <c r="E155" i="5"/>
  <c r="F155" i="5"/>
  <c r="G155" i="5"/>
  <c r="H155" i="5"/>
  <c r="I155" i="5"/>
  <c r="J155" i="5"/>
  <c r="K155" i="5"/>
  <c r="L155" i="5"/>
  <c r="M155" i="5"/>
  <c r="A156" i="5"/>
  <c r="B156" i="5"/>
  <c r="C156" i="5"/>
  <c r="E156" i="5"/>
  <c r="F156" i="5"/>
  <c r="G156" i="5"/>
  <c r="I156" i="5"/>
  <c r="K156" i="5"/>
  <c r="M156" i="5"/>
  <c r="A157" i="5"/>
  <c r="B157" i="5"/>
  <c r="C157" i="5"/>
  <c r="D157" i="5"/>
  <c r="E157" i="5"/>
  <c r="F157" i="5"/>
  <c r="G157" i="5"/>
  <c r="H157" i="5"/>
  <c r="I157" i="5"/>
  <c r="J157" i="5"/>
  <c r="K157" i="5"/>
  <c r="L157" i="5"/>
  <c r="M157" i="5"/>
  <c r="N157" i="5"/>
  <c r="A158" i="5"/>
  <c r="B158" i="5"/>
  <c r="B133" i="1" l="1"/>
  <c r="N132" i="1" l="1"/>
  <c r="L132" i="1"/>
  <c r="L132" i="5" s="1"/>
  <c r="J132" i="1"/>
  <c r="J132" i="5" s="1"/>
  <c r="H132" i="1"/>
  <c r="H132" i="5" s="1"/>
  <c r="F132" i="1"/>
  <c r="F132" i="5" s="1"/>
  <c r="D132" i="1"/>
  <c r="D132" i="5" s="1"/>
  <c r="B129" i="1"/>
  <c r="C7" i="2" l="1"/>
  <c r="K1" i="3" l="1"/>
  <c r="K1" i="4" s="1"/>
  <c r="K1" i="2"/>
  <c r="L1" i="2"/>
  <c r="L1" i="3" s="1"/>
  <c r="L1" i="4" s="1"/>
  <c r="A2" i="4"/>
  <c r="C2" i="4"/>
  <c r="D2" i="4"/>
  <c r="E2" i="4"/>
  <c r="F2" i="4"/>
  <c r="G2" i="4"/>
  <c r="H2" i="4"/>
  <c r="I2" i="4"/>
  <c r="J2" i="4"/>
  <c r="K2" i="4"/>
  <c r="L2" i="4"/>
  <c r="M2" i="4"/>
  <c r="N2" i="4"/>
  <c r="C3" i="4"/>
  <c r="E3" i="4"/>
  <c r="G3" i="4"/>
  <c r="I3" i="4"/>
  <c r="K3" i="4"/>
  <c r="M3" i="4"/>
  <c r="C4" i="4"/>
  <c r="E4" i="4"/>
  <c r="G4" i="4"/>
  <c r="I4" i="4"/>
  <c r="K4" i="4"/>
  <c r="M4" i="4"/>
  <c r="C5" i="4"/>
  <c r="D5" i="4"/>
  <c r="E5" i="4"/>
  <c r="F5" i="4"/>
  <c r="G5" i="4"/>
  <c r="H5" i="4"/>
  <c r="I5" i="4"/>
  <c r="J5" i="4"/>
  <c r="K5" i="4"/>
  <c r="L5" i="4"/>
  <c r="M5" i="4"/>
  <c r="N5" i="4"/>
  <c r="A9" i="4"/>
  <c r="C9" i="4"/>
  <c r="D9" i="4"/>
  <c r="E9" i="4"/>
  <c r="F9" i="4"/>
  <c r="G9" i="4"/>
  <c r="H9" i="4"/>
  <c r="I9" i="4"/>
  <c r="J9" i="4"/>
  <c r="K9" i="4"/>
  <c r="L9" i="4"/>
  <c r="M9" i="4"/>
  <c r="N9" i="4"/>
  <c r="C10" i="4"/>
  <c r="E10" i="4"/>
  <c r="G10" i="4"/>
  <c r="I10" i="4"/>
  <c r="K10" i="4"/>
  <c r="M10" i="4"/>
  <c r="C11" i="4"/>
  <c r="E11" i="4"/>
  <c r="F11" i="4"/>
  <c r="G11" i="4"/>
  <c r="H11" i="4"/>
  <c r="I11" i="4"/>
  <c r="K11" i="4"/>
  <c r="M11" i="4"/>
  <c r="C12" i="4"/>
  <c r="D12" i="4"/>
  <c r="E12" i="4"/>
  <c r="F12" i="4"/>
  <c r="G12" i="4"/>
  <c r="H12" i="4"/>
  <c r="I12" i="4"/>
  <c r="J12" i="4"/>
  <c r="K12" i="4"/>
  <c r="L12" i="4"/>
  <c r="M12" i="4"/>
  <c r="N12" i="4"/>
  <c r="A16" i="4"/>
  <c r="C16" i="4"/>
  <c r="D16" i="4"/>
  <c r="E16" i="4"/>
  <c r="F16" i="4"/>
  <c r="G16" i="4"/>
  <c r="H16" i="4"/>
  <c r="I16" i="4"/>
  <c r="J16" i="4"/>
  <c r="K16" i="4"/>
  <c r="L16" i="4"/>
  <c r="M16" i="4"/>
  <c r="N16" i="4"/>
  <c r="C17" i="4"/>
  <c r="E17" i="4"/>
  <c r="G17" i="4"/>
  <c r="I17" i="4"/>
  <c r="J17" i="4"/>
  <c r="K17" i="4"/>
  <c r="M17" i="4"/>
  <c r="C18" i="4"/>
  <c r="E18" i="4"/>
  <c r="G18" i="4"/>
  <c r="I18" i="4"/>
  <c r="K18" i="4"/>
  <c r="M18" i="4"/>
  <c r="C19" i="4"/>
  <c r="D19" i="4"/>
  <c r="E19" i="4"/>
  <c r="F19" i="4"/>
  <c r="G19" i="4"/>
  <c r="H19" i="4"/>
  <c r="I19" i="4"/>
  <c r="J19" i="4"/>
  <c r="K19" i="4"/>
  <c r="L19" i="4"/>
  <c r="M19" i="4"/>
  <c r="N19" i="4"/>
  <c r="A2" i="3"/>
  <c r="B2" i="3"/>
  <c r="C2" i="3"/>
  <c r="D2" i="3"/>
  <c r="E2" i="3"/>
  <c r="F2" i="3"/>
  <c r="G2" i="3"/>
  <c r="H2" i="3"/>
  <c r="I2" i="3"/>
  <c r="J2" i="3"/>
  <c r="K2" i="3"/>
  <c r="L2" i="3"/>
  <c r="M2" i="3"/>
  <c r="N2" i="3"/>
  <c r="A3" i="3"/>
  <c r="B3" i="3"/>
  <c r="C3" i="3"/>
  <c r="D3" i="3"/>
  <c r="E3" i="3"/>
  <c r="F3" i="3"/>
  <c r="G3" i="3"/>
  <c r="H3" i="3"/>
  <c r="I3" i="3"/>
  <c r="J3" i="3"/>
  <c r="K3" i="3"/>
  <c r="L3" i="3"/>
  <c r="M3" i="3"/>
  <c r="N3" i="3"/>
  <c r="A4" i="3"/>
  <c r="C4" i="3"/>
  <c r="D4" i="3"/>
  <c r="E4" i="3"/>
  <c r="F4" i="3"/>
  <c r="G4" i="3"/>
  <c r="H4" i="3"/>
  <c r="I4" i="3"/>
  <c r="J4" i="3"/>
  <c r="K4" i="3"/>
  <c r="L4" i="3"/>
  <c r="M4" i="3"/>
  <c r="N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A7" i="3"/>
  <c r="B7" i="3"/>
  <c r="C7" i="3"/>
  <c r="E7" i="3"/>
  <c r="G7" i="3"/>
  <c r="I7" i="3"/>
  <c r="K7" i="3"/>
  <c r="M7" i="3"/>
  <c r="A8" i="3"/>
  <c r="C8" i="3"/>
  <c r="D8" i="3"/>
  <c r="E8" i="3"/>
  <c r="F8" i="3"/>
  <c r="G8" i="3"/>
  <c r="H8" i="3"/>
  <c r="I8" i="3"/>
  <c r="J8" i="3"/>
  <c r="K8" i="3"/>
  <c r="L8" i="3"/>
  <c r="M8" i="3"/>
  <c r="N8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A11" i="3"/>
  <c r="B11" i="3"/>
  <c r="C11" i="3"/>
  <c r="E11" i="3"/>
  <c r="G11" i="3"/>
  <c r="I11" i="3"/>
  <c r="K11" i="3"/>
  <c r="M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A15" i="3"/>
  <c r="B15" i="3"/>
  <c r="C15" i="3"/>
  <c r="E15" i="3"/>
  <c r="G15" i="3"/>
  <c r="I15" i="3"/>
  <c r="K15" i="3"/>
  <c r="M15" i="3"/>
  <c r="A16" i="3"/>
  <c r="C16" i="3"/>
  <c r="D16" i="3"/>
  <c r="E16" i="3"/>
  <c r="F16" i="3"/>
  <c r="G16" i="3"/>
  <c r="H16" i="3"/>
  <c r="I16" i="3"/>
  <c r="J16" i="3"/>
  <c r="K16" i="3"/>
  <c r="L16" i="3"/>
  <c r="M16" i="3"/>
  <c r="N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A19" i="3"/>
  <c r="B19" i="3"/>
  <c r="C19" i="3"/>
  <c r="E19" i="3"/>
  <c r="G19" i="3"/>
  <c r="I19" i="3"/>
  <c r="K19" i="3"/>
  <c r="M19" i="3"/>
  <c r="A20" i="3"/>
  <c r="C20" i="3"/>
  <c r="D20" i="3"/>
  <c r="E20" i="3"/>
  <c r="F20" i="3"/>
  <c r="G20" i="3"/>
  <c r="H20" i="3"/>
  <c r="I20" i="3"/>
  <c r="J20" i="3"/>
  <c r="K20" i="3"/>
  <c r="L20" i="3"/>
  <c r="M20" i="3"/>
  <c r="N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A23" i="3"/>
  <c r="B23" i="3"/>
  <c r="C23" i="3"/>
  <c r="E23" i="3"/>
  <c r="G23" i="3"/>
  <c r="I23" i="3"/>
  <c r="K23" i="3"/>
  <c r="M23" i="3"/>
  <c r="A24" i="3"/>
  <c r="C24" i="3"/>
  <c r="D24" i="3"/>
  <c r="E24" i="3"/>
  <c r="F24" i="3"/>
  <c r="G24" i="3"/>
  <c r="H24" i="3"/>
  <c r="I24" i="3"/>
  <c r="J24" i="3"/>
  <c r="K24" i="3"/>
  <c r="L24" i="3"/>
  <c r="M24" i="3"/>
  <c r="N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A27" i="3"/>
  <c r="B27" i="3"/>
  <c r="C27" i="3"/>
  <c r="E27" i="3"/>
  <c r="G27" i="3"/>
  <c r="I27" i="3"/>
  <c r="K27" i="3"/>
  <c r="M27" i="3"/>
  <c r="A28" i="3"/>
  <c r="C28" i="3"/>
  <c r="D28" i="3"/>
  <c r="E28" i="3"/>
  <c r="F28" i="3"/>
  <c r="G28" i="3"/>
  <c r="H28" i="3"/>
  <c r="I28" i="3"/>
  <c r="J28" i="3"/>
  <c r="K28" i="3"/>
  <c r="L28" i="3"/>
  <c r="M28" i="3"/>
  <c r="N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A31" i="3"/>
  <c r="B31" i="3"/>
  <c r="C31" i="3"/>
  <c r="E31" i="3"/>
  <c r="G31" i="3"/>
  <c r="I31" i="3"/>
  <c r="K31" i="3"/>
  <c r="M31" i="3"/>
  <c r="A32" i="3"/>
  <c r="C32" i="3"/>
  <c r="D32" i="3"/>
  <c r="E32" i="3"/>
  <c r="F32" i="3"/>
  <c r="G32" i="3"/>
  <c r="H32" i="3"/>
  <c r="I32" i="3"/>
  <c r="J32" i="3"/>
  <c r="K32" i="3"/>
  <c r="L32" i="3"/>
  <c r="M32" i="3"/>
  <c r="N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A35" i="3"/>
  <c r="B35" i="3"/>
  <c r="C35" i="3"/>
  <c r="E35" i="3"/>
  <c r="G35" i="3"/>
  <c r="I35" i="3"/>
  <c r="K35" i="3"/>
  <c r="M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A39" i="3"/>
  <c r="B39" i="3"/>
  <c r="C39" i="3"/>
  <c r="E39" i="3"/>
  <c r="G39" i="3"/>
  <c r="I39" i="3"/>
  <c r="K39" i="3"/>
  <c r="M39" i="3"/>
  <c r="A40" i="3"/>
  <c r="C40" i="3"/>
  <c r="D40" i="3"/>
  <c r="E40" i="3"/>
  <c r="F40" i="3"/>
  <c r="G40" i="3"/>
  <c r="H40" i="3"/>
  <c r="I40" i="3"/>
  <c r="J40" i="3"/>
  <c r="K40" i="3"/>
  <c r="L40" i="3"/>
  <c r="M40" i="3"/>
  <c r="N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A43" i="3"/>
  <c r="B43" i="3"/>
  <c r="C43" i="3"/>
  <c r="E43" i="3"/>
  <c r="G43" i="3"/>
  <c r="I43" i="3"/>
  <c r="K43" i="3"/>
  <c r="M43" i="3"/>
  <c r="A44" i="3"/>
  <c r="C44" i="3"/>
  <c r="D44" i="3"/>
  <c r="E44" i="3"/>
  <c r="F44" i="3"/>
  <c r="G44" i="3"/>
  <c r="H44" i="3"/>
  <c r="I44" i="3"/>
  <c r="J44" i="3"/>
  <c r="K44" i="3"/>
  <c r="L44" i="3"/>
  <c r="M44" i="3"/>
  <c r="N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A47" i="3"/>
  <c r="B47" i="3"/>
  <c r="C47" i="3"/>
  <c r="E47" i="3"/>
  <c r="G47" i="3"/>
  <c r="I47" i="3"/>
  <c r="K47" i="3"/>
  <c r="M47" i="3"/>
  <c r="A48" i="3"/>
  <c r="C48" i="3"/>
  <c r="D48" i="3"/>
  <c r="E48" i="3"/>
  <c r="F48" i="3"/>
  <c r="G48" i="3"/>
  <c r="H48" i="3"/>
  <c r="I48" i="3"/>
  <c r="J48" i="3"/>
  <c r="K48" i="3"/>
  <c r="L48" i="3"/>
  <c r="M48" i="3"/>
  <c r="N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A51" i="3"/>
  <c r="B51" i="3"/>
  <c r="C51" i="3"/>
  <c r="E51" i="3"/>
  <c r="G51" i="3"/>
  <c r="I51" i="3"/>
  <c r="K51" i="3"/>
  <c r="M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A55" i="3"/>
  <c r="B55" i="3"/>
  <c r="C55" i="3"/>
  <c r="E55" i="3"/>
  <c r="G55" i="3"/>
  <c r="I55" i="3"/>
  <c r="K55" i="3"/>
  <c r="M55" i="3"/>
  <c r="A56" i="3"/>
  <c r="C56" i="3"/>
  <c r="D56" i="3"/>
  <c r="E56" i="3"/>
  <c r="F56" i="3"/>
  <c r="G56" i="3"/>
  <c r="H56" i="3"/>
  <c r="I56" i="3"/>
  <c r="J56" i="3"/>
  <c r="K56" i="3"/>
  <c r="L56" i="3"/>
  <c r="M56" i="3"/>
  <c r="N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A59" i="3"/>
  <c r="B59" i="3"/>
  <c r="C59" i="3"/>
  <c r="E59" i="3"/>
  <c r="G59" i="3"/>
  <c r="I59" i="3"/>
  <c r="K59" i="3"/>
  <c r="M59" i="3"/>
  <c r="A60" i="3"/>
  <c r="C60" i="3"/>
  <c r="D60" i="3"/>
  <c r="E60" i="3"/>
  <c r="F60" i="3"/>
  <c r="G60" i="3"/>
  <c r="H60" i="3"/>
  <c r="I60" i="3"/>
  <c r="J60" i="3"/>
  <c r="K60" i="3"/>
  <c r="L60" i="3"/>
  <c r="M60" i="3"/>
  <c r="N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A63" i="3"/>
  <c r="B63" i="3"/>
  <c r="C63" i="3"/>
  <c r="E63" i="3"/>
  <c r="G63" i="3"/>
  <c r="I63" i="3"/>
  <c r="K63" i="3"/>
  <c r="M63" i="3"/>
  <c r="A64" i="3"/>
  <c r="C64" i="3"/>
  <c r="D64" i="3"/>
  <c r="E64" i="3"/>
  <c r="F64" i="3"/>
  <c r="G64" i="3"/>
  <c r="H64" i="3"/>
  <c r="I64" i="3"/>
  <c r="J64" i="3"/>
  <c r="K64" i="3"/>
  <c r="L64" i="3"/>
  <c r="M64" i="3"/>
  <c r="N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A67" i="3"/>
  <c r="B67" i="3"/>
  <c r="C67" i="3"/>
  <c r="E67" i="3"/>
  <c r="G67" i="3"/>
  <c r="I67" i="3"/>
  <c r="K67" i="3"/>
  <c r="M67" i="3"/>
  <c r="A68" i="3"/>
  <c r="C68" i="3"/>
  <c r="D68" i="3"/>
  <c r="E68" i="3"/>
  <c r="F68" i="3"/>
  <c r="G68" i="3"/>
  <c r="H68" i="3"/>
  <c r="I68" i="3"/>
  <c r="J68" i="3"/>
  <c r="K68" i="3"/>
  <c r="L68" i="3"/>
  <c r="M68" i="3"/>
  <c r="N68" i="3"/>
  <c r="A69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A70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A71" i="3"/>
  <c r="B71" i="3"/>
  <c r="C71" i="3"/>
  <c r="E71" i="3"/>
  <c r="G71" i="3"/>
  <c r="I71" i="3"/>
  <c r="K71" i="3"/>
  <c r="M71" i="3"/>
  <c r="A72" i="3"/>
  <c r="C72" i="3"/>
  <c r="D72" i="3"/>
  <c r="E72" i="3"/>
  <c r="F72" i="3"/>
  <c r="G72" i="3"/>
  <c r="H72" i="3"/>
  <c r="I72" i="3"/>
  <c r="J72" i="3"/>
  <c r="K72" i="3"/>
  <c r="L72" i="3"/>
  <c r="M72" i="3"/>
  <c r="N72" i="3"/>
  <c r="A73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A74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A75" i="3"/>
  <c r="B75" i="3"/>
  <c r="C75" i="3"/>
  <c r="E75" i="3"/>
  <c r="G75" i="3"/>
  <c r="I75" i="3"/>
  <c r="K75" i="3"/>
  <c r="M75" i="3"/>
  <c r="A76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A77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A78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A79" i="3"/>
  <c r="B79" i="3"/>
  <c r="C79" i="3"/>
  <c r="E79" i="3"/>
  <c r="G79" i="3"/>
  <c r="I79" i="3"/>
  <c r="K79" i="3"/>
  <c r="M79" i="3"/>
  <c r="A80" i="3"/>
  <c r="C80" i="3"/>
  <c r="D80" i="3"/>
  <c r="E80" i="3"/>
  <c r="F80" i="3"/>
  <c r="G80" i="3"/>
  <c r="H80" i="3"/>
  <c r="I80" i="3"/>
  <c r="J80" i="3"/>
  <c r="K80" i="3"/>
  <c r="L80" i="3"/>
  <c r="M80" i="3"/>
  <c r="N80" i="3"/>
  <c r="A81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A82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A83" i="3"/>
  <c r="B83" i="3"/>
  <c r="C83" i="3"/>
  <c r="E83" i="3"/>
  <c r="G83" i="3"/>
  <c r="I83" i="3"/>
  <c r="K83" i="3"/>
  <c r="M83" i="3"/>
  <c r="A84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A85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A86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A87" i="3"/>
  <c r="B87" i="3"/>
  <c r="C87" i="3"/>
  <c r="E87" i="3"/>
  <c r="G87" i="3"/>
  <c r="I87" i="3"/>
  <c r="K87" i="3"/>
  <c r="M87" i="3"/>
  <c r="A2" i="2"/>
  <c r="B2" i="2"/>
  <c r="C2" i="2"/>
  <c r="D2" i="2"/>
  <c r="E2" i="2"/>
  <c r="F2" i="2"/>
  <c r="G2" i="2"/>
  <c r="H2" i="2"/>
  <c r="I2" i="2"/>
  <c r="J2" i="2"/>
  <c r="K2" i="2"/>
  <c r="L2" i="2"/>
  <c r="M2" i="2"/>
  <c r="N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A7" i="2"/>
  <c r="B7" i="2"/>
  <c r="E7" i="2"/>
  <c r="F7" i="2"/>
  <c r="G7" i="2"/>
  <c r="H7" i="2"/>
  <c r="I7" i="2"/>
  <c r="J7" i="2"/>
  <c r="K7" i="2"/>
  <c r="M7" i="2"/>
  <c r="N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A11" i="2"/>
  <c r="B11" i="2"/>
  <c r="C11" i="2"/>
  <c r="E11" i="2"/>
  <c r="G11" i="2"/>
  <c r="I11" i="2"/>
  <c r="K11" i="2"/>
  <c r="M11" i="2"/>
  <c r="A12" i="2"/>
  <c r="C12" i="2"/>
  <c r="D12" i="2"/>
  <c r="E12" i="2"/>
  <c r="F12" i="2"/>
  <c r="G12" i="2"/>
  <c r="H12" i="2"/>
  <c r="I12" i="2"/>
  <c r="J12" i="2"/>
  <c r="K12" i="2"/>
  <c r="L12" i="2"/>
  <c r="M12" i="2"/>
  <c r="N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A15" i="2"/>
  <c r="B15" i="2"/>
  <c r="C15" i="2"/>
  <c r="E15" i="2"/>
  <c r="G15" i="2"/>
  <c r="I15" i="2"/>
  <c r="K15" i="2"/>
  <c r="M15" i="2"/>
  <c r="A16" i="2"/>
  <c r="C16" i="2"/>
  <c r="D16" i="2"/>
  <c r="E16" i="2"/>
  <c r="F16" i="2"/>
  <c r="G16" i="2"/>
  <c r="H16" i="2"/>
  <c r="I16" i="2"/>
  <c r="J16" i="2"/>
  <c r="K16" i="2"/>
  <c r="L16" i="2"/>
  <c r="M16" i="2"/>
  <c r="N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A19" i="2"/>
  <c r="B19" i="2"/>
  <c r="C19" i="2"/>
  <c r="E19" i="2"/>
  <c r="G19" i="2"/>
  <c r="I19" i="2"/>
  <c r="K19" i="2"/>
  <c r="M19" i="2"/>
  <c r="A20" i="2"/>
  <c r="C20" i="2"/>
  <c r="D20" i="2"/>
  <c r="E20" i="2"/>
  <c r="F20" i="2"/>
  <c r="G20" i="2"/>
  <c r="H20" i="2"/>
  <c r="I20" i="2"/>
  <c r="J20" i="2"/>
  <c r="K20" i="2"/>
  <c r="L20" i="2"/>
  <c r="M20" i="2"/>
  <c r="N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A23" i="2"/>
  <c r="B23" i="2"/>
  <c r="C23" i="2"/>
  <c r="E23" i="2"/>
  <c r="G23" i="2"/>
  <c r="I23" i="2"/>
  <c r="K23" i="2"/>
  <c r="M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A27" i="2"/>
  <c r="B27" i="2"/>
  <c r="C27" i="2"/>
  <c r="E27" i="2"/>
  <c r="G27" i="2"/>
  <c r="I27" i="2"/>
  <c r="K27" i="2"/>
  <c r="M27" i="2"/>
  <c r="A28" i="2"/>
  <c r="C28" i="2"/>
  <c r="D28" i="2"/>
  <c r="E28" i="2"/>
  <c r="F28" i="2"/>
  <c r="G28" i="2"/>
  <c r="H28" i="2"/>
  <c r="I28" i="2"/>
  <c r="J28" i="2"/>
  <c r="K28" i="2"/>
  <c r="L28" i="2"/>
  <c r="M28" i="2"/>
  <c r="N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A31" i="2"/>
  <c r="B31" i="2"/>
  <c r="C31" i="2"/>
  <c r="E31" i="2"/>
  <c r="G31" i="2"/>
  <c r="I31" i="2"/>
  <c r="K31" i="2"/>
  <c r="M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A35" i="2"/>
  <c r="B35" i="2"/>
  <c r="C35" i="2"/>
  <c r="E35" i="2"/>
  <c r="G35" i="2"/>
  <c r="I35" i="2"/>
  <c r="K35" i="2"/>
  <c r="M35" i="2"/>
  <c r="A36" i="2"/>
  <c r="C36" i="2"/>
  <c r="D36" i="2"/>
  <c r="E36" i="2"/>
  <c r="F36" i="2"/>
  <c r="G36" i="2"/>
  <c r="H36" i="2"/>
  <c r="I36" i="2"/>
  <c r="J36" i="2"/>
  <c r="K36" i="2"/>
  <c r="L36" i="2"/>
  <c r="M36" i="2"/>
  <c r="N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A39" i="2"/>
  <c r="B39" i="2"/>
  <c r="C39" i="2"/>
  <c r="E39" i="2"/>
  <c r="G39" i="2"/>
  <c r="I39" i="2"/>
  <c r="K39" i="2"/>
  <c r="M39" i="2"/>
  <c r="A40" i="2"/>
  <c r="C40" i="2"/>
  <c r="D40" i="2"/>
  <c r="E40" i="2"/>
  <c r="F40" i="2"/>
  <c r="G40" i="2"/>
  <c r="H40" i="2"/>
  <c r="I40" i="2"/>
  <c r="J40" i="2"/>
  <c r="K40" i="2"/>
  <c r="L40" i="2"/>
  <c r="M40" i="2"/>
  <c r="N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A43" i="2"/>
  <c r="B43" i="2"/>
  <c r="C43" i="2"/>
  <c r="E43" i="2"/>
  <c r="G43" i="2"/>
  <c r="H43" i="2"/>
  <c r="I43" i="2"/>
  <c r="K43" i="2"/>
  <c r="L43" i="2"/>
  <c r="M43" i="2"/>
  <c r="A44" i="2"/>
  <c r="C44" i="2"/>
  <c r="D44" i="2"/>
  <c r="E44" i="2"/>
  <c r="F44" i="2"/>
  <c r="G44" i="2"/>
  <c r="H44" i="2"/>
  <c r="I44" i="2"/>
  <c r="J44" i="2"/>
  <c r="K44" i="2"/>
  <c r="L44" i="2"/>
  <c r="M44" i="2"/>
  <c r="N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A47" i="2"/>
  <c r="B47" i="2"/>
  <c r="C47" i="2"/>
  <c r="E47" i="2"/>
  <c r="G47" i="2"/>
  <c r="H47" i="2"/>
  <c r="I47" i="2"/>
  <c r="K47" i="2"/>
  <c r="L47" i="2"/>
  <c r="M47" i="2"/>
  <c r="A48" i="2"/>
  <c r="C48" i="2"/>
  <c r="D48" i="2"/>
  <c r="E48" i="2"/>
  <c r="F48" i="2"/>
  <c r="G48" i="2"/>
  <c r="H48" i="2"/>
  <c r="I48" i="2"/>
  <c r="J48" i="2"/>
  <c r="K48" i="2"/>
  <c r="L48" i="2"/>
  <c r="M48" i="2"/>
  <c r="N48" i="2"/>
  <c r="A49" i="2"/>
  <c r="B49" i="2"/>
  <c r="C49" i="2"/>
  <c r="E49" i="2"/>
  <c r="G49" i="2"/>
  <c r="I49" i="2"/>
  <c r="K49" i="2"/>
  <c r="M49" i="2"/>
  <c r="A50" i="2"/>
  <c r="B50" i="2"/>
  <c r="C50" i="2"/>
  <c r="E50" i="2"/>
  <c r="F50" i="2"/>
  <c r="G50" i="2"/>
  <c r="H50" i="2"/>
  <c r="I50" i="2"/>
  <c r="K50" i="2"/>
  <c r="M50" i="2"/>
  <c r="A51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A52" i="2"/>
  <c r="B52" i="2"/>
  <c r="A148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A149" i="1"/>
  <c r="B149" i="1"/>
  <c r="C149" i="1"/>
  <c r="E149" i="1"/>
  <c r="G149" i="1"/>
  <c r="I149" i="1"/>
  <c r="K149" i="1"/>
  <c r="M149" i="1"/>
  <c r="A150" i="1"/>
  <c r="B150" i="1"/>
  <c r="C150" i="1"/>
  <c r="E150" i="1"/>
  <c r="G150" i="1"/>
  <c r="I150" i="1"/>
  <c r="K150" i="1"/>
  <c r="M150" i="1"/>
  <c r="A151" i="1"/>
  <c r="B151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A152" i="1"/>
  <c r="B152" i="1"/>
  <c r="M146" i="1"/>
  <c r="K146" i="1"/>
  <c r="I146" i="1"/>
  <c r="G146" i="1"/>
  <c r="E146" i="1"/>
  <c r="N144" i="1"/>
  <c r="N143" i="1"/>
  <c r="L144" i="1"/>
  <c r="L143" i="1"/>
  <c r="L3" i="4" s="1"/>
  <c r="J144" i="1"/>
  <c r="J143" i="1"/>
  <c r="J3" i="4" s="1"/>
  <c r="H144" i="1"/>
  <c r="H143" i="1"/>
  <c r="H3" i="4" s="1"/>
  <c r="F144" i="1"/>
  <c r="F4" i="4" s="1"/>
  <c r="F143" i="1"/>
  <c r="F3" i="4" s="1"/>
  <c r="C146" i="1"/>
  <c r="D144" i="1"/>
  <c r="D143" i="1"/>
  <c r="B61" i="1"/>
  <c r="B65" i="1"/>
  <c r="B69" i="1"/>
  <c r="B16" i="3" s="1"/>
  <c r="B73" i="1"/>
  <c r="B77" i="1"/>
  <c r="B81" i="1"/>
  <c r="B28" i="3" s="1"/>
  <c r="B85" i="1"/>
  <c r="B32" i="3" s="1"/>
  <c r="B89" i="1"/>
  <c r="B93" i="1"/>
  <c r="B97" i="1"/>
  <c r="B44" i="3" s="1"/>
  <c r="B101" i="1"/>
  <c r="B105" i="1"/>
  <c r="B109" i="1"/>
  <c r="B113" i="1"/>
  <c r="B117" i="1"/>
  <c r="B64" i="3" s="1"/>
  <c r="B121" i="1"/>
  <c r="B68" i="3" s="1"/>
  <c r="B125" i="1"/>
  <c r="B80" i="3"/>
  <c r="B137" i="1"/>
  <c r="B57" i="1"/>
  <c r="B4" i="3" s="1"/>
  <c r="B13" i="1"/>
  <c r="B12" i="2" s="1"/>
  <c r="B17" i="1"/>
  <c r="B16" i="2" s="1"/>
  <c r="B21" i="1"/>
  <c r="B20" i="2" s="1"/>
  <c r="B25" i="1"/>
  <c r="B29" i="1"/>
  <c r="B28" i="2" s="1"/>
  <c r="B33" i="1"/>
  <c r="B37" i="1"/>
  <c r="B36" i="2" s="1"/>
  <c r="B41" i="1"/>
  <c r="B45" i="1"/>
  <c r="B44" i="2" s="1"/>
  <c r="B9" i="1"/>
  <c r="M53" i="1"/>
  <c r="M53" i="5" s="1"/>
  <c r="K53" i="1"/>
  <c r="I53" i="1"/>
  <c r="G53" i="1"/>
  <c r="E53" i="1"/>
  <c r="E53" i="5" s="1"/>
  <c r="N51" i="1"/>
  <c r="N150" i="1" s="1"/>
  <c r="N11" i="4" s="1"/>
  <c r="N50" i="1"/>
  <c r="N49" i="2" s="1"/>
  <c r="L51" i="1"/>
  <c r="L150" i="1" s="1"/>
  <c r="L11" i="4" s="1"/>
  <c r="L50" i="1"/>
  <c r="L49" i="2" s="1"/>
  <c r="J51" i="1"/>
  <c r="J50" i="1"/>
  <c r="J149" i="1" s="1"/>
  <c r="J10" i="4" s="1"/>
  <c r="H51" i="1"/>
  <c r="H150" i="1" s="1"/>
  <c r="H50" i="1"/>
  <c r="H49" i="2" s="1"/>
  <c r="F51" i="1"/>
  <c r="F150" i="1" s="1"/>
  <c r="F50" i="1"/>
  <c r="F49" i="2" s="1"/>
  <c r="C53" i="1"/>
  <c r="D51" i="1"/>
  <c r="D50" i="1"/>
  <c r="N48" i="1"/>
  <c r="N47" i="2" s="1"/>
  <c r="L48" i="1"/>
  <c r="J48" i="1"/>
  <c r="J47" i="2" s="1"/>
  <c r="H48" i="1"/>
  <c r="F48" i="1"/>
  <c r="F47" i="2" s="1"/>
  <c r="D48" i="1"/>
  <c r="D47" i="2" s="1"/>
  <c r="N44" i="1"/>
  <c r="N43" i="2" s="1"/>
  <c r="L44" i="1"/>
  <c r="J44" i="1"/>
  <c r="H44" i="1"/>
  <c r="F44" i="1"/>
  <c r="F43" i="2" s="1"/>
  <c r="D44" i="1"/>
  <c r="B5" i="1"/>
  <c r="B20" i="3" l="1"/>
  <c r="B73" i="5"/>
  <c r="B72" i="3"/>
  <c r="B125" i="5"/>
  <c r="J150" i="1"/>
  <c r="J51" i="5"/>
  <c r="P51" i="5" s="1"/>
  <c r="D150" i="1"/>
  <c r="D51" i="5"/>
  <c r="B40" i="2"/>
  <c r="B41" i="5"/>
  <c r="B40" i="3"/>
  <c r="B93" i="5"/>
  <c r="B48" i="3"/>
  <c r="B101" i="5"/>
  <c r="B8" i="3"/>
  <c r="B61" i="5"/>
  <c r="L4" i="4"/>
  <c r="L144" i="5"/>
  <c r="N3" i="4"/>
  <c r="N143" i="5"/>
  <c r="B24" i="3"/>
  <c r="B77" i="5"/>
  <c r="N4" i="4"/>
  <c r="N144" i="5"/>
  <c r="J4" i="4"/>
  <c r="J144" i="5"/>
  <c r="P144" i="5" s="1"/>
  <c r="D3" i="4"/>
  <c r="D143" i="5"/>
  <c r="B60" i="3"/>
  <c r="B113" i="5"/>
  <c r="H4" i="4"/>
  <c r="H144" i="5"/>
  <c r="D4" i="4"/>
  <c r="D144" i="5"/>
  <c r="B56" i="3"/>
  <c r="B109" i="5"/>
  <c r="G152" i="1"/>
  <c r="G53" i="5"/>
  <c r="E6" i="4"/>
  <c r="E146" i="5"/>
  <c r="M6" i="4"/>
  <c r="M146" i="5"/>
  <c r="K6" i="4"/>
  <c r="K146" i="5"/>
  <c r="I6" i="4"/>
  <c r="I146" i="5"/>
  <c r="G6" i="4"/>
  <c r="G146" i="5"/>
  <c r="C6" i="4"/>
  <c r="C146" i="5"/>
  <c r="J43" i="2"/>
  <c r="J44" i="5"/>
  <c r="D43" i="2"/>
  <c r="D44" i="5"/>
  <c r="I52" i="2"/>
  <c r="I53" i="5"/>
  <c r="K152" i="1"/>
  <c r="K53" i="5"/>
  <c r="C152" i="1"/>
  <c r="C53" i="5"/>
  <c r="D155" i="1"/>
  <c r="N50" i="2"/>
  <c r="L50" i="2"/>
  <c r="J50" i="2"/>
  <c r="D49" i="2"/>
  <c r="E152" i="1"/>
  <c r="E52" i="2"/>
  <c r="M152" i="1"/>
  <c r="M52" i="2"/>
  <c r="I152" i="1"/>
  <c r="D50" i="2"/>
  <c r="J49" i="2"/>
  <c r="K52" i="2"/>
  <c r="G52" i="2"/>
  <c r="C52" i="2"/>
  <c r="L53" i="1"/>
  <c r="L53" i="5" s="1"/>
  <c r="N53" i="1"/>
  <c r="N53" i="5" s="1"/>
  <c r="F155" i="1"/>
  <c r="F17" i="4" s="1"/>
  <c r="H155" i="1"/>
  <c r="H17" i="4" s="1"/>
  <c r="L155" i="1"/>
  <c r="L17" i="4" s="1"/>
  <c r="N155" i="1"/>
  <c r="E158" i="1"/>
  <c r="E158" i="5" s="1"/>
  <c r="I158" i="1"/>
  <c r="M158" i="1"/>
  <c r="F156" i="1"/>
  <c r="F18" i="4" s="1"/>
  <c r="H156" i="1"/>
  <c r="H156" i="5" s="1"/>
  <c r="J156" i="1"/>
  <c r="L156" i="1"/>
  <c r="N156" i="1"/>
  <c r="G158" i="1"/>
  <c r="K158" i="1"/>
  <c r="N149" i="1"/>
  <c r="N10" i="4" s="1"/>
  <c r="L149" i="1"/>
  <c r="L10" i="4" s="1"/>
  <c r="H149" i="1"/>
  <c r="H10" i="4" s="1"/>
  <c r="F149" i="1"/>
  <c r="F10" i="4" s="1"/>
  <c r="D149" i="1"/>
  <c r="D10" i="4" s="1"/>
  <c r="D156" i="1"/>
  <c r="C158" i="1"/>
  <c r="B142" i="1"/>
  <c r="H53" i="1"/>
  <c r="H53" i="5" s="1"/>
  <c r="B49" i="1"/>
  <c r="B49" i="5" s="1"/>
  <c r="J53" i="1"/>
  <c r="J53" i="5" s="1"/>
  <c r="F53" i="1"/>
  <c r="F53" i="5" s="1"/>
  <c r="D53" i="1"/>
  <c r="D53" i="5" s="1"/>
  <c r="J11" i="4" l="1"/>
  <c r="J150" i="5"/>
  <c r="P150" i="5" s="1"/>
  <c r="D11" i="4"/>
  <c r="D150" i="5"/>
  <c r="L18" i="4"/>
  <c r="L156" i="5"/>
  <c r="N17" i="4"/>
  <c r="N155" i="5"/>
  <c r="N18" i="4"/>
  <c r="N156" i="5"/>
  <c r="J18" i="4"/>
  <c r="J156" i="5"/>
  <c r="P156" i="5" s="1"/>
  <c r="D17" i="4"/>
  <c r="D155" i="5"/>
  <c r="D18" i="4"/>
  <c r="D156" i="5"/>
  <c r="B2" i="4"/>
  <c r="B142" i="5"/>
  <c r="G13" i="4"/>
  <c r="G152" i="5"/>
  <c r="G20" i="4"/>
  <c r="G158" i="5"/>
  <c r="I13" i="4"/>
  <c r="I152" i="5"/>
  <c r="I20" i="4"/>
  <c r="I158" i="5"/>
  <c r="E13" i="4"/>
  <c r="E152" i="5"/>
  <c r="M20" i="4"/>
  <c r="M158" i="5"/>
  <c r="M13" i="4"/>
  <c r="M152" i="5"/>
  <c r="K20" i="4"/>
  <c r="K158" i="5"/>
  <c r="K13" i="4"/>
  <c r="K152" i="5"/>
  <c r="C20" i="4"/>
  <c r="C158" i="5"/>
  <c r="C13" i="4"/>
  <c r="C152" i="5"/>
  <c r="J158" i="1"/>
  <c r="F152" i="1"/>
  <c r="F52" i="2"/>
  <c r="B148" i="1"/>
  <c r="B48" i="2"/>
  <c r="H158" i="1"/>
  <c r="H18" i="4"/>
  <c r="F158" i="1"/>
  <c r="E20" i="4"/>
  <c r="L152" i="1"/>
  <c r="L52" i="2"/>
  <c r="D152" i="1"/>
  <c r="D52" i="2"/>
  <c r="J152" i="1"/>
  <c r="J52" i="2"/>
  <c r="H152" i="1"/>
  <c r="H52" i="2"/>
  <c r="N158" i="1"/>
  <c r="L158" i="1"/>
  <c r="N152" i="1"/>
  <c r="N52" i="2"/>
  <c r="D158" i="1"/>
  <c r="B154" i="1"/>
  <c r="N128" i="1"/>
  <c r="N75" i="3" s="1"/>
  <c r="L128" i="1"/>
  <c r="L75" i="3" s="1"/>
  <c r="J128" i="1"/>
  <c r="J75" i="3" s="1"/>
  <c r="H128" i="1"/>
  <c r="H75" i="3" s="1"/>
  <c r="F128" i="1"/>
  <c r="F75" i="3" s="1"/>
  <c r="D128" i="1"/>
  <c r="N124" i="1"/>
  <c r="N71" i="3" s="1"/>
  <c r="L124" i="1"/>
  <c r="L71" i="3" s="1"/>
  <c r="J124" i="1"/>
  <c r="H124" i="1"/>
  <c r="H71" i="3" s="1"/>
  <c r="F124" i="1"/>
  <c r="F71" i="3" s="1"/>
  <c r="D124" i="1"/>
  <c r="D71" i="3" s="1"/>
  <c r="N120" i="1"/>
  <c r="N67" i="3" s="1"/>
  <c r="L120" i="1"/>
  <c r="L67" i="3" s="1"/>
  <c r="J120" i="1"/>
  <c r="H120" i="1"/>
  <c r="H67" i="3" s="1"/>
  <c r="F120" i="1"/>
  <c r="F67" i="3" s="1"/>
  <c r="D120" i="1"/>
  <c r="N116" i="1"/>
  <c r="N63" i="3" s="1"/>
  <c r="L116" i="1"/>
  <c r="J116" i="1"/>
  <c r="H116" i="1"/>
  <c r="H63" i="3" s="1"/>
  <c r="F116" i="1"/>
  <c r="F63" i="3" s="1"/>
  <c r="D116" i="1"/>
  <c r="D75" i="3" l="1"/>
  <c r="D128" i="5"/>
  <c r="J71" i="3"/>
  <c r="J124" i="5"/>
  <c r="B9" i="4"/>
  <c r="B148" i="5"/>
  <c r="D63" i="3"/>
  <c r="D116" i="5"/>
  <c r="B16" i="4"/>
  <c r="B154" i="5"/>
  <c r="H13" i="4"/>
  <c r="H152" i="5"/>
  <c r="H14" i="4"/>
  <c r="J67" i="3"/>
  <c r="J120" i="5"/>
  <c r="D67" i="3"/>
  <c r="D120" i="5"/>
  <c r="J63" i="3"/>
  <c r="J116" i="5"/>
  <c r="L63" i="3"/>
  <c r="L116" i="5"/>
  <c r="H20" i="4"/>
  <c r="H21" i="4" s="1"/>
  <c r="H158" i="5"/>
  <c r="J13" i="4"/>
  <c r="J14" i="4" s="1"/>
  <c r="J152" i="5"/>
  <c r="J20" i="4"/>
  <c r="J21" i="4" s="1"/>
  <c r="J158" i="5"/>
  <c r="F20" i="4"/>
  <c r="F158" i="5"/>
  <c r="F13" i="4"/>
  <c r="F152" i="5"/>
  <c r="F21" i="4"/>
  <c r="F14" i="4"/>
  <c r="N13" i="4"/>
  <c r="N14" i="4" s="1"/>
  <c r="N152" i="5"/>
  <c r="N20" i="4"/>
  <c r="N21" i="4" s="1"/>
  <c r="N158" i="5"/>
  <c r="L13" i="4"/>
  <c r="L152" i="5"/>
  <c r="L20" i="4"/>
  <c r="L21" i="4" s="1"/>
  <c r="L158" i="5"/>
  <c r="D20" i="4"/>
  <c r="D21" i="4" s="1"/>
  <c r="D158" i="5"/>
  <c r="D13" i="4"/>
  <c r="D14" i="4" s="1"/>
  <c r="D152" i="5"/>
  <c r="N68" i="1"/>
  <c r="N15" i="3" l="1"/>
  <c r="N68" i="5"/>
  <c r="N146" i="1"/>
  <c r="L146" i="1"/>
  <c r="J146" i="1"/>
  <c r="H146" i="1"/>
  <c r="F146" i="1"/>
  <c r="D146" i="1"/>
  <c r="N140" i="1"/>
  <c r="N87" i="3" s="1"/>
  <c r="L140" i="1"/>
  <c r="L87" i="3" s="1"/>
  <c r="J140" i="1"/>
  <c r="J87" i="3" s="1"/>
  <c r="H140" i="1"/>
  <c r="H87" i="3" s="1"/>
  <c r="F140" i="1"/>
  <c r="F87" i="3" s="1"/>
  <c r="D140" i="1"/>
  <c r="D87" i="3" s="1"/>
  <c r="N136" i="1"/>
  <c r="N83" i="3" s="1"/>
  <c r="L136" i="1"/>
  <c r="L83" i="3" s="1"/>
  <c r="J136" i="1"/>
  <c r="J83" i="3" s="1"/>
  <c r="H136" i="1"/>
  <c r="H83" i="3" s="1"/>
  <c r="F136" i="1"/>
  <c r="F83" i="3" s="1"/>
  <c r="D136" i="1"/>
  <c r="D83" i="3" s="1"/>
  <c r="N79" i="3"/>
  <c r="L79" i="3"/>
  <c r="J79" i="3"/>
  <c r="H79" i="3"/>
  <c r="F79" i="3"/>
  <c r="D79" i="3"/>
  <c r="N112" i="1"/>
  <c r="N59" i="3" s="1"/>
  <c r="L112" i="1"/>
  <c r="J112" i="1"/>
  <c r="J59" i="3" s="1"/>
  <c r="H112" i="1"/>
  <c r="F112" i="1"/>
  <c r="F59" i="3" s="1"/>
  <c r="D112" i="1"/>
  <c r="N108" i="1"/>
  <c r="N55" i="3" s="1"/>
  <c r="L108" i="1"/>
  <c r="J108" i="1"/>
  <c r="J55" i="3" s="1"/>
  <c r="H108" i="1"/>
  <c r="H55" i="3" s="1"/>
  <c r="F108" i="1"/>
  <c r="F55" i="3" s="1"/>
  <c r="D108" i="1"/>
  <c r="N104" i="1"/>
  <c r="L104" i="1"/>
  <c r="L51" i="3" s="1"/>
  <c r="J104" i="1"/>
  <c r="H104" i="1"/>
  <c r="F104" i="1"/>
  <c r="F51" i="3" s="1"/>
  <c r="D104" i="1"/>
  <c r="N100" i="1"/>
  <c r="N47" i="3" s="1"/>
  <c r="L100" i="1"/>
  <c r="L47" i="3" s="1"/>
  <c r="J100" i="1"/>
  <c r="J47" i="3" s="1"/>
  <c r="H100" i="1"/>
  <c r="H47" i="3" s="1"/>
  <c r="F100" i="1"/>
  <c r="F47" i="3" s="1"/>
  <c r="D100" i="1"/>
  <c r="D47" i="3" s="1"/>
  <c r="N96" i="1"/>
  <c r="N43" i="3" s="1"/>
  <c r="L43" i="3"/>
  <c r="J96" i="1"/>
  <c r="J43" i="3" s="1"/>
  <c r="H96" i="1"/>
  <c r="H43" i="3" s="1"/>
  <c r="F96" i="1"/>
  <c r="F43" i="3" s="1"/>
  <c r="D96" i="1"/>
  <c r="N92" i="1"/>
  <c r="N39" i="3" s="1"/>
  <c r="L92" i="1"/>
  <c r="L39" i="3" s="1"/>
  <c r="J92" i="1"/>
  <c r="J39" i="3" s="1"/>
  <c r="H92" i="1"/>
  <c r="H39" i="3" s="1"/>
  <c r="F92" i="1"/>
  <c r="F39" i="3" s="1"/>
  <c r="D92" i="1"/>
  <c r="N88" i="1"/>
  <c r="N35" i="3" s="1"/>
  <c r="L88" i="1"/>
  <c r="L35" i="3" s="1"/>
  <c r="J88" i="1"/>
  <c r="J35" i="3" s="1"/>
  <c r="H88" i="1"/>
  <c r="H35" i="3" s="1"/>
  <c r="F88" i="1"/>
  <c r="F35" i="3" s="1"/>
  <c r="D88" i="1"/>
  <c r="N84" i="1"/>
  <c r="N31" i="3" s="1"/>
  <c r="L84" i="1"/>
  <c r="L31" i="3" s="1"/>
  <c r="J84" i="1"/>
  <c r="J31" i="3" s="1"/>
  <c r="H84" i="1"/>
  <c r="H31" i="3" s="1"/>
  <c r="F84" i="1"/>
  <c r="F31" i="3" s="1"/>
  <c r="D84" i="1"/>
  <c r="N80" i="1"/>
  <c r="L80" i="1"/>
  <c r="L27" i="3" s="1"/>
  <c r="J80" i="1"/>
  <c r="H80" i="1"/>
  <c r="F80" i="1"/>
  <c r="D80" i="1"/>
  <c r="N76" i="1"/>
  <c r="N23" i="3" s="1"/>
  <c r="L76" i="1"/>
  <c r="J76" i="1"/>
  <c r="H76" i="1"/>
  <c r="H23" i="3" s="1"/>
  <c r="F76" i="1"/>
  <c r="F23" i="3" s="1"/>
  <c r="D76" i="1"/>
  <c r="N72" i="1"/>
  <c r="N19" i="3" s="1"/>
  <c r="L72" i="1"/>
  <c r="L19" i="3" s="1"/>
  <c r="J72" i="1"/>
  <c r="H72" i="1"/>
  <c r="H19" i="3" s="1"/>
  <c r="F72" i="1"/>
  <c r="F19" i="3" s="1"/>
  <c r="D72" i="1"/>
  <c r="L68" i="1"/>
  <c r="L15" i="3" s="1"/>
  <c r="J68" i="1"/>
  <c r="J15" i="3" s="1"/>
  <c r="H68" i="1"/>
  <c r="H15" i="3" s="1"/>
  <c r="F68" i="1"/>
  <c r="F15" i="3" s="1"/>
  <c r="D68" i="1"/>
  <c r="D15" i="3" s="1"/>
  <c r="N64" i="1"/>
  <c r="N11" i="3" s="1"/>
  <c r="L64" i="1"/>
  <c r="J64" i="1"/>
  <c r="J11" i="3" s="1"/>
  <c r="H64" i="1"/>
  <c r="F64" i="1"/>
  <c r="F11" i="3" s="1"/>
  <c r="D64" i="1"/>
  <c r="N60" i="1"/>
  <c r="N7" i="3" s="1"/>
  <c r="L60" i="1"/>
  <c r="L7" i="3" s="1"/>
  <c r="J60" i="1"/>
  <c r="H60" i="1"/>
  <c r="F60" i="1"/>
  <c r="F7" i="3" s="1"/>
  <c r="D60" i="1"/>
  <c r="N40" i="1"/>
  <c r="N39" i="2" s="1"/>
  <c r="L40" i="1"/>
  <c r="L39" i="2" s="1"/>
  <c r="J40" i="1"/>
  <c r="J39" i="2" s="1"/>
  <c r="H40" i="1"/>
  <c r="H39" i="2" s="1"/>
  <c r="F40" i="1"/>
  <c r="F39" i="2" s="1"/>
  <c r="D40" i="1"/>
  <c r="N36" i="1"/>
  <c r="N35" i="2" s="1"/>
  <c r="L36" i="1"/>
  <c r="L35" i="2" s="1"/>
  <c r="J36" i="1"/>
  <c r="J35" i="2" s="1"/>
  <c r="H36" i="1"/>
  <c r="H35" i="2" s="1"/>
  <c r="F36" i="1"/>
  <c r="F35" i="2" s="1"/>
  <c r="D36" i="1"/>
  <c r="N32" i="1"/>
  <c r="N31" i="2" s="1"/>
  <c r="L32" i="1"/>
  <c r="L31" i="2" s="1"/>
  <c r="J32" i="1"/>
  <c r="H32" i="1"/>
  <c r="H31" i="2" s="1"/>
  <c r="F32" i="1"/>
  <c r="F31" i="2" s="1"/>
  <c r="D32" i="1"/>
  <c r="N28" i="1"/>
  <c r="L28" i="1"/>
  <c r="L27" i="2" s="1"/>
  <c r="J28" i="1"/>
  <c r="J27" i="2" s="1"/>
  <c r="H28" i="1"/>
  <c r="H27" i="2" s="1"/>
  <c r="F28" i="1"/>
  <c r="D28" i="1"/>
  <c r="N24" i="1"/>
  <c r="N23" i="2" s="1"/>
  <c r="L24" i="1"/>
  <c r="J24" i="1"/>
  <c r="J23" i="2" s="1"/>
  <c r="H24" i="1"/>
  <c r="H23" i="2" s="1"/>
  <c r="F24" i="1"/>
  <c r="F23" i="2" s="1"/>
  <c r="D24" i="1"/>
  <c r="N20" i="1"/>
  <c r="L20" i="1"/>
  <c r="J20" i="1"/>
  <c r="H20" i="1"/>
  <c r="F20" i="1"/>
  <c r="F19" i="2" s="1"/>
  <c r="D20" i="1"/>
  <c r="N16" i="1"/>
  <c r="L16" i="1"/>
  <c r="L15" i="2" s="1"/>
  <c r="J16" i="1"/>
  <c r="J15" i="2" s="1"/>
  <c r="H16" i="1"/>
  <c r="H15" i="2" s="1"/>
  <c r="F16" i="1"/>
  <c r="F15" i="2" s="1"/>
  <c r="D16" i="1"/>
  <c r="D15" i="2" s="1"/>
  <c r="N12" i="1"/>
  <c r="N11" i="2" s="1"/>
  <c r="L12" i="1"/>
  <c r="L11" i="2" s="1"/>
  <c r="J12" i="1"/>
  <c r="H12" i="1"/>
  <c r="F12" i="1"/>
  <c r="F11" i="2" s="1"/>
  <c r="D12" i="1"/>
  <c r="N8" i="1"/>
  <c r="L8" i="1"/>
  <c r="J8" i="1"/>
  <c r="H8" i="1"/>
  <c r="F8" i="1"/>
  <c r="D8" i="1"/>
  <c r="J11" i="2" l="1"/>
  <c r="J12" i="5"/>
  <c r="H11" i="2"/>
  <c r="H12" i="5"/>
  <c r="D11" i="2"/>
  <c r="D12" i="5"/>
  <c r="N15" i="2"/>
  <c r="N16" i="5"/>
  <c r="L8" i="5"/>
  <c r="L7" i="2"/>
  <c r="D7" i="2"/>
  <c r="D8" i="5"/>
  <c r="D19" i="2"/>
  <c r="D20" i="5"/>
  <c r="H19" i="2"/>
  <c r="H20" i="5"/>
  <c r="J19" i="2"/>
  <c r="J20" i="5"/>
  <c r="Q18" i="5" s="1"/>
  <c r="L19" i="2"/>
  <c r="L20" i="5"/>
  <c r="N19" i="2"/>
  <c r="N20" i="5"/>
  <c r="L59" i="3"/>
  <c r="L112" i="5"/>
  <c r="H59" i="3"/>
  <c r="H112" i="5"/>
  <c r="D59" i="3"/>
  <c r="D112" i="5"/>
  <c r="D55" i="3"/>
  <c r="D108" i="5"/>
  <c r="L55" i="3"/>
  <c r="L108" i="5"/>
  <c r="N51" i="3"/>
  <c r="N104" i="5"/>
  <c r="J51" i="3"/>
  <c r="J104" i="5"/>
  <c r="H51" i="3"/>
  <c r="H104" i="5"/>
  <c r="D51" i="3"/>
  <c r="D104" i="5"/>
  <c r="D43" i="3"/>
  <c r="D96" i="5"/>
  <c r="D39" i="3"/>
  <c r="D92" i="5"/>
  <c r="D35" i="3"/>
  <c r="D88" i="5"/>
  <c r="D31" i="3"/>
  <c r="D84" i="5"/>
  <c r="D27" i="3"/>
  <c r="D80" i="5"/>
  <c r="F27" i="3"/>
  <c r="F80" i="5"/>
  <c r="F6" i="4"/>
  <c r="F7" i="4" s="1"/>
  <c r="F146" i="5"/>
  <c r="H27" i="3"/>
  <c r="H80" i="5"/>
  <c r="J27" i="3"/>
  <c r="J80" i="5"/>
  <c r="N27" i="3"/>
  <c r="N80" i="5"/>
  <c r="L23" i="3"/>
  <c r="L76" i="5"/>
  <c r="J23" i="3"/>
  <c r="J76" i="5"/>
  <c r="D23" i="3"/>
  <c r="D76" i="5"/>
  <c r="D19" i="3"/>
  <c r="D72" i="5"/>
  <c r="J19" i="3"/>
  <c r="J72" i="5"/>
  <c r="N6" i="4"/>
  <c r="N7" i="4" s="1"/>
  <c r="N146" i="5"/>
  <c r="D11" i="3"/>
  <c r="D64" i="5"/>
  <c r="H11" i="3"/>
  <c r="H64" i="5"/>
  <c r="L6" i="4"/>
  <c r="L7" i="4" s="1"/>
  <c r="L146" i="5"/>
  <c r="L11" i="3"/>
  <c r="L64" i="5"/>
  <c r="J7" i="3"/>
  <c r="J60" i="5"/>
  <c r="J6" i="4"/>
  <c r="J7" i="4" s="1"/>
  <c r="J146" i="5"/>
  <c r="H6" i="4"/>
  <c r="H7" i="4" s="1"/>
  <c r="H146" i="5"/>
  <c r="H7" i="3"/>
  <c r="H60" i="5"/>
  <c r="D7" i="3"/>
  <c r="D60" i="5"/>
  <c r="D6" i="4"/>
  <c r="D7" i="4" s="1"/>
  <c r="D146" i="5"/>
  <c r="D39" i="2"/>
  <c r="D40" i="5"/>
  <c r="J31" i="2"/>
  <c r="J32" i="5"/>
  <c r="F27" i="2"/>
  <c r="F28" i="5"/>
  <c r="N27" i="2"/>
  <c r="N28" i="5"/>
  <c r="L23" i="2"/>
  <c r="L24" i="5"/>
  <c r="D23" i="2"/>
  <c r="D24" i="5"/>
  <c r="D27" i="2"/>
  <c r="D28" i="5"/>
  <c r="D31" i="2"/>
  <c r="D32" i="5"/>
  <c r="D35" i="2"/>
  <c r="D36" i="5"/>
</calcChain>
</file>

<file path=xl/sharedStrings.xml><?xml version="1.0" encoding="utf-8"?>
<sst xmlns="http://schemas.openxmlformats.org/spreadsheetml/2006/main" count="931" uniqueCount="57">
  <si>
    <t>Upstalsboom</t>
  </si>
  <si>
    <t>vormittags</t>
  </si>
  <si>
    <t>nachmittags</t>
  </si>
  <si>
    <t>ganztags</t>
  </si>
  <si>
    <t>Krippe</t>
  </si>
  <si>
    <t>I-Plätze</t>
  </si>
  <si>
    <t>Hort</t>
  </si>
  <si>
    <t>besetzt</t>
  </si>
  <si>
    <t>frei</t>
  </si>
  <si>
    <t>diese teilen sich wie folgt auf:</t>
  </si>
  <si>
    <t>Swaalvkenüst Wiesens</t>
  </si>
  <si>
    <t>Hort Sandhorst</t>
  </si>
  <si>
    <t>Wallinghausen</t>
  </si>
  <si>
    <t>Lindenbaum</t>
  </si>
  <si>
    <t>von-Bodelschwingh</t>
  </si>
  <si>
    <t>Lummerland</t>
  </si>
  <si>
    <t>Immenkörv</t>
  </si>
  <si>
    <t>Finkennüst</t>
  </si>
  <si>
    <t>DRK Am Wasserturm</t>
  </si>
  <si>
    <t>DRK Lambertihort</t>
  </si>
  <si>
    <t>Lilliput Middels</t>
  </si>
  <si>
    <t>Stefelkes Plaggenb.</t>
  </si>
  <si>
    <t>Montessori</t>
  </si>
  <si>
    <t>I. Waldkindergarten</t>
  </si>
  <si>
    <t>II. Waldkindergarten</t>
  </si>
  <si>
    <t>Rappelkiste Walle</t>
  </si>
  <si>
    <t>St. Ludgerus</t>
  </si>
  <si>
    <t>Pinguin</t>
  </si>
  <si>
    <t>AWO Sprachheilkiga</t>
  </si>
  <si>
    <t>Tiddeltopp</t>
  </si>
  <si>
    <t>Lüttje Filapper</t>
  </si>
  <si>
    <t>Waldorf Kindergarten</t>
  </si>
  <si>
    <t>Kinderkrippe Aurich</t>
  </si>
  <si>
    <t>Sandhasen Dietrichsfeld</t>
  </si>
  <si>
    <t>KITA Sandhorst</t>
  </si>
  <si>
    <t>Übersicht aller Kindergartenplätze in der Stadt Aurich</t>
  </si>
  <si>
    <t>Plätze in der Einrichtung</t>
  </si>
  <si>
    <t>nn</t>
  </si>
  <si>
    <t>Anz. Gruppen</t>
  </si>
  <si>
    <t>Plätze ges.</t>
  </si>
  <si>
    <t>Kindertagesstätten
in städt. Trägerschaft</t>
  </si>
  <si>
    <t>Kindertagesstätten
in privater Trägerschaft</t>
  </si>
  <si>
    <t>Summen Städt. Einrichtungen</t>
  </si>
  <si>
    <t>Summen Privater Einrichtungen</t>
  </si>
  <si>
    <t>Gesamt Städt. u. Priv. Einrichtungen</t>
  </si>
  <si>
    <t>x</t>
  </si>
  <si>
    <t xml:space="preserve"> </t>
  </si>
  <si>
    <t xml:space="preserve">Stand: </t>
  </si>
  <si>
    <t>Kindervilla Pippilotta</t>
  </si>
  <si>
    <t>Upstalsboom - Extum</t>
  </si>
  <si>
    <t>Kita Wirbelwind</t>
  </si>
  <si>
    <t>DRK Mullewapp Schmiedestr.</t>
  </si>
  <si>
    <t>%-Anteil frei</t>
  </si>
  <si>
    <t>Krippenplätze</t>
  </si>
  <si>
    <t>davon frei</t>
  </si>
  <si>
    <t>Einrichtung</t>
  </si>
  <si>
    <t>Auswertung freie Krippenplätze Stand 01.08.2016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</si>
</sst>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4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00B05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2CFF1"/>
        <bgColor indexed="64"/>
      </patternFill>
    </fill>
    <fill>
      <patternFill patternType="solid">
        <fgColor rgb="FFC4E59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9A6E4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5" fillId="0" borderId="0" applyFont="0" applyFill="0" applyBorder="0" applyAlignment="0" applyProtection="0"/>
  </cellStyleXfs>
  <cellXfs count="27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2" fillId="12" borderId="1" xfId="0" applyNumberFormat="1" applyFont="1" applyFill="1" applyBorder="1" applyAlignment="1" applyProtection="1">
      <alignment horizontal="center" vertical="center"/>
      <protection locked="0"/>
    </xf>
    <xf numFmtId="164" fontId="7" fillId="12" borderId="1" xfId="0" applyNumberFormat="1" applyFont="1" applyFill="1" applyBorder="1" applyAlignment="1" applyProtection="1">
      <alignment horizontal="center" vertical="center"/>
      <protection locked="0"/>
    </xf>
    <xf numFmtId="164" fontId="7" fillId="12" borderId="3" xfId="0" applyNumberFormat="1" applyFont="1" applyFill="1" applyBorder="1" applyAlignment="1" applyProtection="1">
      <alignment horizontal="center" vertical="center"/>
      <protection locked="0"/>
    </xf>
    <xf numFmtId="0" fontId="13" fillId="12" borderId="2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 wrapText="1"/>
    </xf>
    <xf numFmtId="0" fontId="15" fillId="12" borderId="20" xfId="0" applyFont="1" applyFill="1" applyBorder="1" applyAlignment="1">
      <alignment horizontal="center" vertical="center" wrapText="1"/>
    </xf>
    <xf numFmtId="164" fontId="8" fillId="7" borderId="1" xfId="0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164" fontId="19" fillId="7" borderId="4" xfId="0" applyNumberFormat="1" applyFont="1" applyFill="1" applyBorder="1" applyAlignment="1" applyProtection="1">
      <alignment horizontal="center" vertical="center"/>
      <protection locked="0"/>
    </xf>
    <xf numFmtId="164" fontId="20" fillId="7" borderId="4" xfId="0" applyNumberFormat="1" applyFont="1" applyFill="1" applyBorder="1" applyAlignment="1">
      <alignment horizontal="center" vertical="center"/>
    </xf>
    <xf numFmtId="164" fontId="19" fillId="5" borderId="4" xfId="0" applyNumberFormat="1" applyFont="1" applyFill="1" applyBorder="1" applyAlignment="1" applyProtection="1">
      <alignment horizontal="center" vertical="center"/>
      <protection locked="0"/>
    </xf>
    <xf numFmtId="164" fontId="20" fillId="5" borderId="4" xfId="0" applyNumberFormat="1" applyFont="1" applyFill="1" applyBorder="1" applyAlignment="1">
      <alignment horizontal="center" vertical="center"/>
    </xf>
    <xf numFmtId="164" fontId="19" fillId="6" borderId="4" xfId="0" applyNumberFormat="1" applyFont="1" applyFill="1" applyBorder="1" applyAlignment="1" applyProtection="1">
      <alignment horizontal="center" vertical="center"/>
      <protection locked="0"/>
    </xf>
    <xf numFmtId="164" fontId="20" fillId="6" borderId="4" xfId="0" applyNumberFormat="1" applyFont="1" applyFill="1" applyBorder="1" applyAlignment="1">
      <alignment horizontal="center" vertical="center"/>
    </xf>
    <xf numFmtId="164" fontId="19" fillId="2" borderId="4" xfId="0" applyNumberFormat="1" applyFont="1" applyFill="1" applyBorder="1" applyAlignment="1" applyProtection="1">
      <alignment horizontal="center" vertical="center"/>
      <protection locked="0"/>
    </xf>
    <xf numFmtId="164" fontId="20" fillId="2" borderId="4" xfId="0" applyNumberFormat="1" applyFont="1" applyFill="1" applyBorder="1" applyAlignment="1">
      <alignment horizontal="center" vertical="center"/>
    </xf>
    <xf numFmtId="164" fontId="19" fillId="3" borderId="4" xfId="0" applyNumberFormat="1" applyFont="1" applyFill="1" applyBorder="1" applyAlignment="1" applyProtection="1">
      <alignment horizontal="center" vertical="center"/>
      <protection locked="0"/>
    </xf>
    <xf numFmtId="164" fontId="20" fillId="3" borderId="4" xfId="0" applyNumberFormat="1" applyFont="1" applyFill="1" applyBorder="1" applyAlignment="1">
      <alignment horizontal="center" vertical="center"/>
    </xf>
    <xf numFmtId="164" fontId="19" fillId="4" borderId="4" xfId="0" applyNumberFormat="1" applyFont="1" applyFill="1" applyBorder="1" applyAlignment="1" applyProtection="1">
      <alignment horizontal="center" vertical="center"/>
      <protection locked="0"/>
    </xf>
    <xf numFmtId="164" fontId="20" fillId="4" borderId="5" xfId="0" applyNumberFormat="1" applyFont="1" applyFill="1" applyBorder="1" applyAlignment="1">
      <alignment horizontal="center" vertical="center"/>
    </xf>
    <xf numFmtId="0" fontId="23" fillId="12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4" fillId="12" borderId="2" xfId="0" applyFont="1" applyFill="1" applyBorder="1" applyAlignment="1" applyProtection="1">
      <alignment horizontal="center" vertical="center"/>
      <protection locked="0"/>
    </xf>
    <xf numFmtId="0" fontId="15" fillId="12" borderId="2" xfId="0" applyFont="1" applyFill="1" applyBorder="1" applyAlignment="1" applyProtection="1">
      <alignment horizontal="center" vertical="center" wrapText="1"/>
      <protection locked="0"/>
    </xf>
    <xf numFmtId="0" fontId="15" fillId="12" borderId="20" xfId="0" applyFont="1" applyFill="1" applyBorder="1" applyAlignment="1" applyProtection="1">
      <alignment horizontal="center" vertical="center" wrapText="1"/>
      <protection locked="0"/>
    </xf>
    <xf numFmtId="0" fontId="13" fillId="12" borderId="2" xfId="0" applyFont="1" applyFill="1" applyBorder="1" applyAlignment="1" applyProtection="1">
      <alignment horizontal="center" vertical="center" wrapText="1"/>
    </xf>
    <xf numFmtId="0" fontId="14" fillId="12" borderId="2" xfId="0" applyFont="1" applyFill="1" applyBorder="1" applyAlignment="1" applyProtection="1">
      <alignment horizontal="center" vertical="center"/>
    </xf>
    <xf numFmtId="0" fontId="15" fillId="12" borderId="2" xfId="0" applyFont="1" applyFill="1" applyBorder="1" applyAlignment="1" applyProtection="1">
      <alignment horizontal="center" vertical="center" wrapText="1"/>
    </xf>
    <xf numFmtId="0" fontId="15" fillId="12" borderId="20" xfId="0" applyFont="1" applyFill="1" applyBorder="1" applyAlignment="1" applyProtection="1">
      <alignment horizontal="center" vertical="center" wrapText="1"/>
    </xf>
    <xf numFmtId="164" fontId="7" fillId="7" borderId="1" xfId="0" applyNumberFormat="1" applyFont="1" applyFill="1" applyBorder="1" applyAlignment="1" applyProtection="1">
      <alignment horizontal="center" vertical="center"/>
    </xf>
    <xf numFmtId="164" fontId="8" fillId="7" borderId="1" xfId="0" applyNumberFormat="1" applyFont="1" applyFill="1" applyBorder="1" applyAlignment="1" applyProtection="1">
      <alignment horizontal="center" vertical="center"/>
    </xf>
    <xf numFmtId="164" fontId="7" fillId="5" borderId="1" xfId="0" applyNumberFormat="1" applyFont="1" applyFill="1" applyBorder="1" applyAlignment="1" applyProtection="1">
      <alignment horizontal="center" vertical="center"/>
    </xf>
    <xf numFmtId="164" fontId="9" fillId="5" borderId="1" xfId="0" applyNumberFormat="1" applyFont="1" applyFill="1" applyBorder="1" applyAlignment="1" applyProtection="1">
      <alignment horizontal="center" vertical="center"/>
    </xf>
    <xf numFmtId="164" fontId="7" fillId="6" borderId="1" xfId="0" applyNumberFormat="1" applyFont="1" applyFill="1" applyBorder="1" applyAlignment="1" applyProtection="1">
      <alignment horizontal="center" vertical="center"/>
    </xf>
    <xf numFmtId="164" fontId="9" fillId="6" borderId="1" xfId="0" applyNumberFormat="1" applyFont="1" applyFill="1" applyBorder="1" applyAlignment="1" applyProtection="1">
      <alignment horizontal="center" vertical="center"/>
    </xf>
    <xf numFmtId="164" fontId="7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7" fillId="4" borderId="1" xfId="0" applyNumberFormat="1" applyFont="1" applyFill="1" applyBorder="1" applyAlignment="1" applyProtection="1">
      <alignment horizontal="center" vertical="center"/>
    </xf>
    <xf numFmtId="164" fontId="9" fillId="4" borderId="3" xfId="0" applyNumberFormat="1" applyFont="1" applyFill="1" applyBorder="1" applyAlignment="1" applyProtection="1">
      <alignment horizontal="center" vertical="center"/>
    </xf>
    <xf numFmtId="164" fontId="20" fillId="7" borderId="4" xfId="0" applyNumberFormat="1" applyFont="1" applyFill="1" applyBorder="1" applyAlignment="1" applyProtection="1">
      <alignment horizontal="center" vertical="center"/>
    </xf>
    <xf numFmtId="164" fontId="20" fillId="5" borderId="4" xfId="0" applyNumberFormat="1" applyFont="1" applyFill="1" applyBorder="1" applyAlignment="1" applyProtection="1">
      <alignment horizontal="center" vertical="center"/>
    </xf>
    <xf numFmtId="164" fontId="20" fillId="6" borderId="4" xfId="0" applyNumberFormat="1" applyFont="1" applyFill="1" applyBorder="1" applyAlignment="1" applyProtection="1">
      <alignment horizontal="center" vertical="center"/>
    </xf>
    <xf numFmtId="164" fontId="20" fillId="2" borderId="4" xfId="0" applyNumberFormat="1" applyFont="1" applyFill="1" applyBorder="1" applyAlignment="1" applyProtection="1">
      <alignment horizontal="center" vertical="center"/>
    </xf>
    <xf numFmtId="164" fontId="20" fillId="3" borderId="4" xfId="0" applyNumberFormat="1" applyFont="1" applyFill="1" applyBorder="1" applyAlignment="1" applyProtection="1">
      <alignment horizontal="center" vertical="center"/>
    </xf>
    <xf numFmtId="164" fontId="20" fillId="4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/>
    </xf>
    <xf numFmtId="0" fontId="13" fillId="12" borderId="9" xfId="0" applyFont="1" applyFill="1" applyBorder="1" applyAlignment="1">
      <alignment horizontal="center" vertical="center" wrapText="1"/>
    </xf>
    <xf numFmtId="164" fontId="2" fillId="12" borderId="8" xfId="0" applyNumberFormat="1" applyFont="1" applyFill="1" applyBorder="1" applyAlignment="1" applyProtection="1">
      <alignment horizontal="center" vertical="center"/>
      <protection locked="0"/>
    </xf>
    <xf numFmtId="164" fontId="7" fillId="7" borderId="8" xfId="0" applyNumberFormat="1" applyFont="1" applyFill="1" applyBorder="1" applyAlignment="1">
      <alignment horizontal="center" vertical="center"/>
    </xf>
    <xf numFmtId="164" fontId="19" fillId="7" borderId="23" xfId="0" applyNumberFormat="1" applyFont="1" applyFill="1" applyBorder="1" applyAlignment="1" applyProtection="1">
      <alignment horizontal="center" vertical="center"/>
      <protection locked="0"/>
    </xf>
    <xf numFmtId="0" fontId="13" fillId="12" borderId="9" xfId="0" applyFont="1" applyFill="1" applyBorder="1" applyAlignment="1" applyProtection="1">
      <alignment horizontal="center" vertical="center" wrapText="1"/>
    </xf>
    <xf numFmtId="164" fontId="7" fillId="7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2" fillId="12" borderId="1" xfId="0" applyNumberFormat="1" applyFont="1" applyFill="1" applyBorder="1" applyAlignment="1" applyProtection="1">
      <alignment horizontal="center" vertical="center"/>
    </xf>
    <xf numFmtId="164" fontId="7" fillId="12" borderId="1" xfId="0" applyNumberFormat="1" applyFont="1" applyFill="1" applyBorder="1" applyAlignment="1" applyProtection="1">
      <alignment horizontal="center" vertical="center"/>
    </xf>
    <xf numFmtId="164" fontId="7" fillId="12" borderId="3" xfId="0" applyNumberFormat="1" applyFont="1" applyFill="1" applyBorder="1" applyAlignment="1" applyProtection="1">
      <alignment horizontal="center" vertical="center"/>
    </xf>
    <xf numFmtId="164" fontId="19" fillId="7" borderId="4" xfId="0" applyNumberFormat="1" applyFont="1" applyFill="1" applyBorder="1" applyAlignment="1" applyProtection="1">
      <alignment horizontal="center" vertical="center"/>
    </xf>
    <xf numFmtId="164" fontId="19" fillId="5" borderId="4" xfId="0" applyNumberFormat="1" applyFont="1" applyFill="1" applyBorder="1" applyAlignment="1" applyProtection="1">
      <alignment horizontal="center" vertical="center"/>
    </xf>
    <xf numFmtId="164" fontId="19" fillId="6" borderId="4" xfId="0" applyNumberFormat="1" applyFont="1" applyFill="1" applyBorder="1" applyAlignment="1" applyProtection="1">
      <alignment horizontal="center" vertical="center"/>
    </xf>
    <xf numFmtId="164" fontId="19" fillId="2" borderId="4" xfId="0" applyNumberFormat="1" applyFont="1" applyFill="1" applyBorder="1" applyAlignment="1" applyProtection="1">
      <alignment horizontal="center" vertical="center"/>
    </xf>
    <xf numFmtId="164" fontId="19" fillId="3" borderId="4" xfId="0" applyNumberFormat="1" applyFont="1" applyFill="1" applyBorder="1" applyAlignment="1" applyProtection="1">
      <alignment horizontal="center" vertical="center"/>
    </xf>
    <xf numFmtId="164" fontId="19" fillId="4" borderId="4" xfId="0" applyNumberFormat="1" applyFont="1" applyFill="1" applyBorder="1" applyAlignment="1" applyProtection="1">
      <alignment horizontal="center" vertical="center"/>
    </xf>
    <xf numFmtId="164" fontId="18" fillId="7" borderId="4" xfId="0" applyNumberFormat="1" applyFont="1" applyFill="1" applyBorder="1" applyAlignment="1" applyProtection="1">
      <alignment horizontal="center" vertical="center"/>
    </xf>
    <xf numFmtId="164" fontId="17" fillId="7" borderId="4" xfId="0" applyNumberFormat="1" applyFont="1" applyFill="1" applyBorder="1" applyAlignment="1" applyProtection="1">
      <alignment horizontal="center" vertical="center"/>
    </xf>
    <xf numFmtId="164" fontId="18" fillId="5" borderId="4" xfId="0" applyNumberFormat="1" applyFont="1" applyFill="1" applyBorder="1" applyAlignment="1" applyProtection="1">
      <alignment horizontal="center" vertical="center"/>
    </xf>
    <xf numFmtId="164" fontId="17" fillId="5" borderId="4" xfId="0" applyNumberFormat="1" applyFont="1" applyFill="1" applyBorder="1" applyAlignment="1" applyProtection="1">
      <alignment horizontal="center" vertical="center"/>
    </xf>
    <xf numFmtId="164" fontId="18" fillId="6" borderId="4" xfId="0" applyNumberFormat="1" applyFont="1" applyFill="1" applyBorder="1" applyAlignment="1" applyProtection="1">
      <alignment horizontal="center" vertical="center"/>
    </xf>
    <xf numFmtId="164" fontId="17" fillId="6" borderId="4" xfId="0" applyNumberFormat="1" applyFont="1" applyFill="1" applyBorder="1" applyAlignment="1" applyProtection="1">
      <alignment horizontal="center" vertical="center"/>
    </xf>
    <xf numFmtId="164" fontId="18" fillId="2" borderId="4" xfId="0" applyNumberFormat="1" applyFont="1" applyFill="1" applyBorder="1" applyAlignment="1" applyProtection="1">
      <alignment horizontal="center" vertical="center"/>
    </xf>
    <xf numFmtId="164" fontId="17" fillId="2" borderId="4" xfId="0" applyNumberFormat="1" applyFont="1" applyFill="1" applyBorder="1" applyAlignment="1" applyProtection="1">
      <alignment horizontal="center" vertical="center"/>
    </xf>
    <xf numFmtId="164" fontId="18" fillId="3" borderId="4" xfId="0" applyNumberFormat="1" applyFont="1" applyFill="1" applyBorder="1" applyAlignment="1" applyProtection="1">
      <alignment horizontal="center" vertical="center"/>
    </xf>
    <xf numFmtId="164" fontId="17" fillId="3" borderId="4" xfId="0" applyNumberFormat="1" applyFont="1" applyFill="1" applyBorder="1" applyAlignment="1" applyProtection="1">
      <alignment horizontal="center" vertical="center"/>
    </xf>
    <xf numFmtId="164" fontId="18" fillId="4" borderId="4" xfId="0" applyNumberFormat="1" applyFont="1" applyFill="1" applyBorder="1" applyAlignment="1" applyProtection="1">
      <alignment horizontal="center" vertical="center"/>
    </xf>
    <xf numFmtId="164" fontId="17" fillId="4" borderId="5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center"/>
    </xf>
    <xf numFmtId="164" fontId="26" fillId="5" borderId="4" xfId="0" applyNumberFormat="1" applyFont="1" applyFill="1" applyBorder="1" applyAlignment="1" applyProtection="1">
      <alignment horizontal="center" vertical="center" wrapText="1"/>
    </xf>
    <xf numFmtId="164" fontId="26" fillId="6" borderId="4" xfId="0" applyNumberFormat="1" applyFont="1" applyFill="1" applyBorder="1" applyAlignment="1" applyProtection="1">
      <alignment horizontal="center" vertical="center" wrapText="1"/>
    </xf>
    <xf numFmtId="164" fontId="26" fillId="2" borderId="4" xfId="0" applyNumberFormat="1" applyFont="1" applyFill="1" applyBorder="1" applyAlignment="1" applyProtection="1">
      <alignment horizontal="center" vertical="center" wrapText="1"/>
    </xf>
    <xf numFmtId="164" fontId="26" fillId="3" borderId="4" xfId="0" applyNumberFormat="1" applyFont="1" applyFill="1" applyBorder="1" applyAlignment="1" applyProtection="1">
      <alignment horizontal="center" vertical="center" wrapText="1"/>
    </xf>
    <xf numFmtId="164" fontId="26" fillId="4" borderId="4" xfId="0" applyNumberFormat="1" applyFont="1" applyFill="1" applyBorder="1" applyAlignment="1" applyProtection="1">
      <alignment horizontal="center" vertical="center" wrapText="1"/>
    </xf>
    <xf numFmtId="0" fontId="13" fillId="12" borderId="1" xfId="0" applyFont="1" applyFill="1" applyBorder="1" applyAlignment="1" applyProtection="1">
      <alignment horizontal="center" vertical="center" wrapText="1"/>
    </xf>
    <xf numFmtId="0" fontId="14" fillId="12" borderId="1" xfId="0" applyFont="1" applyFill="1" applyBorder="1" applyAlignment="1" applyProtection="1">
      <alignment horizontal="center" vertical="center"/>
    </xf>
    <xf numFmtId="0" fontId="15" fillId="12" borderId="1" xfId="0" applyFont="1" applyFill="1" applyBorder="1" applyAlignment="1" applyProtection="1">
      <alignment horizontal="center" vertical="center" wrapText="1"/>
    </xf>
    <xf numFmtId="164" fontId="20" fillId="7" borderId="1" xfId="0" applyNumberFormat="1" applyFont="1" applyFill="1" applyBorder="1" applyAlignment="1" applyProtection="1">
      <alignment horizontal="center" vertical="center"/>
    </xf>
    <xf numFmtId="164" fontId="19" fillId="5" borderId="1" xfId="0" applyNumberFormat="1" applyFont="1" applyFill="1" applyBorder="1" applyAlignment="1" applyProtection="1">
      <alignment horizontal="center" vertical="center"/>
    </xf>
    <xf numFmtId="164" fontId="20" fillId="5" borderId="1" xfId="0" applyNumberFormat="1" applyFont="1" applyFill="1" applyBorder="1" applyAlignment="1" applyProtection="1">
      <alignment horizontal="center" vertical="center"/>
    </xf>
    <xf numFmtId="164" fontId="19" fillId="6" borderId="1" xfId="0" applyNumberFormat="1" applyFont="1" applyFill="1" applyBorder="1" applyAlignment="1" applyProtection="1">
      <alignment horizontal="center" vertical="center"/>
    </xf>
    <xf numFmtId="164" fontId="20" fillId="6" borderId="1" xfId="0" applyNumberFormat="1" applyFont="1" applyFill="1" applyBorder="1" applyAlignment="1" applyProtection="1">
      <alignment horizontal="center" vertical="center"/>
    </xf>
    <xf numFmtId="164" fontId="19" fillId="2" borderId="1" xfId="0" applyNumberFormat="1" applyFont="1" applyFill="1" applyBorder="1" applyAlignment="1" applyProtection="1">
      <alignment horizontal="center" vertical="center"/>
    </xf>
    <xf numFmtId="164" fontId="20" fillId="2" borderId="1" xfId="0" applyNumberFormat="1" applyFont="1" applyFill="1" applyBorder="1" applyAlignment="1" applyProtection="1">
      <alignment horizontal="center" vertical="center"/>
    </xf>
    <xf numFmtId="164" fontId="19" fillId="3" borderId="1" xfId="0" applyNumberFormat="1" applyFont="1" applyFill="1" applyBorder="1" applyAlignment="1" applyProtection="1">
      <alignment horizontal="center" vertical="center"/>
    </xf>
    <xf numFmtId="164" fontId="20" fillId="3" borderId="1" xfId="0" applyNumberFormat="1" applyFont="1" applyFill="1" applyBorder="1" applyAlignment="1" applyProtection="1">
      <alignment horizontal="center" vertical="center"/>
    </xf>
    <xf numFmtId="164" fontId="19" fillId="4" borderId="1" xfId="0" applyNumberFormat="1" applyFont="1" applyFill="1" applyBorder="1" applyAlignment="1" applyProtection="1">
      <alignment horizontal="center" vertical="center"/>
    </xf>
    <xf numFmtId="0" fontId="15" fillId="12" borderId="3" xfId="0" applyFont="1" applyFill="1" applyBorder="1" applyAlignment="1" applyProtection="1">
      <alignment horizontal="center" vertical="center" wrapText="1"/>
    </xf>
    <xf numFmtId="164" fontId="20" fillId="4" borderId="3" xfId="0" applyNumberFormat="1" applyFont="1" applyFill="1" applyBorder="1" applyAlignment="1" applyProtection="1">
      <alignment horizontal="center" vertical="center"/>
    </xf>
    <xf numFmtId="0" fontId="13" fillId="12" borderId="33" xfId="0" applyFont="1" applyFill="1" applyBorder="1" applyAlignment="1" applyProtection="1">
      <alignment horizontal="center" vertical="center" wrapText="1"/>
    </xf>
    <xf numFmtId="164" fontId="2" fillId="12" borderId="33" xfId="0" applyNumberFormat="1" applyFont="1" applyFill="1" applyBorder="1" applyAlignment="1" applyProtection="1">
      <alignment horizontal="center" vertical="center"/>
    </xf>
    <xf numFmtId="164" fontId="7" fillId="7" borderId="33" xfId="0" applyNumberFormat="1" applyFont="1" applyFill="1" applyBorder="1" applyAlignment="1" applyProtection="1">
      <alignment horizontal="center" vertical="center"/>
    </xf>
    <xf numFmtId="164" fontId="19" fillId="7" borderId="33" xfId="0" applyNumberFormat="1" applyFont="1" applyFill="1" applyBorder="1" applyAlignment="1" applyProtection="1">
      <alignment horizontal="center" vertical="center"/>
    </xf>
    <xf numFmtId="164" fontId="26" fillId="7" borderId="34" xfId="0" applyNumberFormat="1" applyFont="1" applyFill="1" applyBorder="1" applyAlignment="1" applyProtection="1">
      <alignment horizontal="center" vertical="center" wrapText="1"/>
    </xf>
    <xf numFmtId="10" fontId="27" fillId="7" borderId="4" xfId="1" applyNumberFormat="1" applyFont="1" applyFill="1" applyBorder="1" applyAlignment="1" applyProtection="1">
      <alignment horizontal="center" vertical="center" wrapText="1"/>
    </xf>
    <xf numFmtId="10" fontId="27" fillId="5" borderId="4" xfId="1" applyNumberFormat="1" applyFont="1" applyFill="1" applyBorder="1" applyAlignment="1" applyProtection="1">
      <alignment horizontal="center" vertical="center" wrapText="1"/>
    </xf>
    <xf numFmtId="10" fontId="27" fillId="6" borderId="4" xfId="1" applyNumberFormat="1" applyFont="1" applyFill="1" applyBorder="1" applyAlignment="1" applyProtection="1">
      <alignment horizontal="center" vertical="center" wrapText="1"/>
    </xf>
    <xf numFmtId="10" fontId="27" fillId="2" borderId="4" xfId="1" applyNumberFormat="1" applyFont="1" applyFill="1" applyBorder="1" applyAlignment="1" applyProtection="1">
      <alignment horizontal="center" vertical="center" wrapText="1"/>
    </xf>
    <xf numFmtId="10" fontId="27" fillId="3" borderId="4" xfId="1" applyNumberFormat="1" applyFont="1" applyFill="1" applyBorder="1" applyAlignment="1" applyProtection="1">
      <alignment horizontal="center" vertical="center" wrapText="1"/>
    </xf>
    <xf numFmtId="10" fontId="27" fillId="4" borderId="5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4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1" xfId="0" applyBorder="1"/>
    <xf numFmtId="164" fontId="0" fillId="0" borderId="15" xfId="0" applyNumberForma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41" xfId="0" applyFont="1" applyBorder="1"/>
    <xf numFmtId="0" fontId="0" fillId="0" borderId="41" xfId="0" applyBorder="1" applyAlignment="1">
      <alignment horizontal="center"/>
    </xf>
    <xf numFmtId="0" fontId="4" fillId="10" borderId="17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21" fillId="13" borderId="17" xfId="0" applyFont="1" applyFill="1" applyBorder="1" applyAlignment="1">
      <alignment horizontal="center" vertical="center" wrapText="1"/>
    </xf>
    <xf numFmtId="0" fontId="21" fillId="13" borderId="18" xfId="0" applyFont="1" applyFill="1" applyBorder="1" applyAlignment="1">
      <alignment horizontal="center" vertical="center" wrapText="1"/>
    </xf>
    <xf numFmtId="0" fontId="21" fillId="13" borderId="19" xfId="0" applyFont="1" applyFill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11" fillId="13" borderId="17" xfId="0" applyFont="1" applyFill="1" applyBorder="1" applyAlignment="1">
      <alignment horizontal="center" vertical="center" wrapText="1"/>
    </xf>
    <xf numFmtId="0" fontId="11" fillId="13" borderId="18" xfId="0" applyFont="1" applyFill="1" applyBorder="1" applyAlignment="1">
      <alignment horizontal="center" vertical="center" wrapText="1"/>
    </xf>
    <xf numFmtId="0" fontId="11" fillId="13" borderId="19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7" fillId="7" borderId="21" xfId="0" applyFont="1" applyFill="1" applyBorder="1" applyAlignment="1" applyProtection="1">
      <alignment horizontal="center" vertical="center"/>
    </xf>
    <xf numFmtId="0" fontId="7" fillId="7" borderId="16" xfId="0" applyFont="1" applyFill="1" applyBorder="1" applyAlignment="1" applyProtection="1">
      <alignment horizontal="center" vertical="center"/>
    </xf>
    <xf numFmtId="0" fontId="7" fillId="5" borderId="21" xfId="0" applyFont="1" applyFill="1" applyBorder="1" applyAlignment="1" applyProtection="1">
      <alignment horizontal="center" vertical="center"/>
    </xf>
    <xf numFmtId="0" fontId="7" fillId="5" borderId="16" xfId="0" applyFont="1" applyFill="1" applyBorder="1" applyAlignment="1" applyProtection="1">
      <alignment horizontal="center" vertical="center"/>
    </xf>
    <xf numFmtId="0" fontId="7" fillId="6" borderId="21" xfId="0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 vertical="center"/>
    </xf>
    <xf numFmtId="0" fontId="7" fillId="2" borderId="21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0" fontId="7" fillId="3" borderId="21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7" fillId="4" borderId="21" xfId="0" applyFont="1" applyFill="1" applyBorder="1" applyAlignment="1" applyProtection="1">
      <alignment horizontal="center" vertical="center"/>
    </xf>
    <xf numFmtId="0" fontId="7" fillId="4" borderId="22" xfId="0" applyFont="1" applyFill="1" applyBorder="1" applyAlignment="1" applyProtection="1">
      <alignment horizontal="center" vertical="center"/>
    </xf>
    <xf numFmtId="0" fontId="22" fillId="14" borderId="29" xfId="0" applyFont="1" applyFill="1" applyBorder="1" applyAlignment="1">
      <alignment horizontal="center" vertical="center" wrapText="1"/>
    </xf>
    <xf numFmtId="0" fontId="22" fillId="14" borderId="30" xfId="0" applyFont="1" applyFill="1" applyBorder="1" applyAlignment="1">
      <alignment horizontal="center" vertical="center" wrapText="1"/>
    </xf>
    <xf numFmtId="0" fontId="22" fillId="14" borderId="31" xfId="0" applyFont="1" applyFill="1" applyBorder="1" applyAlignment="1">
      <alignment horizontal="center" vertical="center" wrapText="1"/>
    </xf>
    <xf numFmtId="164" fontId="11" fillId="14" borderId="17" xfId="0" applyNumberFormat="1" applyFont="1" applyFill="1" applyBorder="1" applyAlignment="1">
      <alignment horizontal="center" vertical="center"/>
    </xf>
    <xf numFmtId="164" fontId="11" fillId="14" borderId="18" xfId="0" applyNumberFormat="1" applyFont="1" applyFill="1" applyBorder="1" applyAlignment="1">
      <alignment horizontal="center" vertical="center"/>
    </xf>
    <xf numFmtId="164" fontId="11" fillId="14" borderId="19" xfId="0" applyNumberFormat="1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 wrapText="1"/>
    </xf>
    <xf numFmtId="0" fontId="22" fillId="9" borderId="18" xfId="0" applyFont="1" applyFill="1" applyBorder="1" applyAlignment="1">
      <alignment horizontal="center" vertical="center" wrapText="1"/>
    </xf>
    <xf numFmtId="0" fontId="22" fillId="9" borderId="19" xfId="0" applyFont="1" applyFill="1" applyBorder="1" applyAlignment="1">
      <alignment horizontal="center" vertical="center" wrapText="1"/>
    </xf>
    <xf numFmtId="164" fontId="11" fillId="9" borderId="17" xfId="0" applyNumberFormat="1" applyFont="1" applyFill="1" applyBorder="1" applyAlignment="1">
      <alignment horizontal="center" vertical="center"/>
    </xf>
    <xf numFmtId="164" fontId="11" fillId="9" borderId="18" xfId="0" applyNumberFormat="1" applyFont="1" applyFill="1" applyBorder="1" applyAlignment="1">
      <alignment horizontal="center" vertical="center"/>
    </xf>
    <xf numFmtId="164" fontId="11" fillId="9" borderId="19" xfId="0" applyNumberFormat="1" applyFont="1" applyFill="1" applyBorder="1" applyAlignment="1">
      <alignment horizontal="center" vertical="center"/>
    </xf>
    <xf numFmtId="0" fontId="7" fillId="7" borderId="26" xfId="0" applyFont="1" applyFill="1" applyBorder="1" applyAlignment="1" applyProtection="1">
      <alignment horizontal="center" vertical="center"/>
    </xf>
    <xf numFmtId="164" fontId="7" fillId="0" borderId="2" xfId="0" applyNumberFormat="1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5" fillId="3" borderId="18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4" fillId="8" borderId="17" xfId="0" applyFont="1" applyFill="1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</xf>
    <xf numFmtId="0" fontId="4" fillId="8" borderId="19" xfId="0" applyFont="1" applyFill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1" fillId="13" borderId="17" xfId="0" applyFont="1" applyFill="1" applyBorder="1" applyAlignment="1" applyProtection="1">
      <alignment horizontal="center" vertical="center" wrapText="1"/>
    </xf>
    <xf numFmtId="0" fontId="21" fillId="13" borderId="18" xfId="0" applyFont="1" applyFill="1" applyBorder="1" applyAlignment="1" applyProtection="1">
      <alignment horizontal="center" vertical="center" wrapText="1"/>
    </xf>
    <xf numFmtId="0" fontId="21" fillId="13" borderId="19" xfId="0" applyFont="1" applyFill="1" applyBorder="1" applyAlignment="1" applyProtection="1">
      <alignment horizontal="center" vertical="center" wrapText="1"/>
    </xf>
    <xf numFmtId="0" fontId="11" fillId="13" borderId="17" xfId="0" applyFont="1" applyFill="1" applyBorder="1" applyAlignment="1" applyProtection="1">
      <alignment horizontal="center" vertical="center" wrapText="1"/>
    </xf>
    <xf numFmtId="0" fontId="11" fillId="13" borderId="18" xfId="0" applyFont="1" applyFill="1" applyBorder="1" applyAlignment="1" applyProtection="1">
      <alignment horizontal="center" vertical="center" wrapText="1"/>
    </xf>
    <xf numFmtId="0" fontId="11" fillId="13" borderId="19" xfId="0" applyFont="1" applyFill="1" applyBorder="1" applyAlignment="1" applyProtection="1">
      <alignment horizontal="center" vertical="center" wrapText="1"/>
    </xf>
    <xf numFmtId="14" fontId="0" fillId="0" borderId="6" xfId="0" applyNumberForma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4" fillId="10" borderId="17" xfId="0" applyFont="1" applyFill="1" applyBorder="1" applyAlignment="1" applyProtection="1">
      <alignment horizontal="center" vertical="center"/>
    </xf>
    <xf numFmtId="0" fontId="4" fillId="10" borderId="18" xfId="0" applyFont="1" applyFill="1" applyBorder="1" applyAlignment="1" applyProtection="1">
      <alignment horizontal="center" vertical="center"/>
    </xf>
    <xf numFmtId="0" fontId="4" fillId="10" borderId="19" xfId="0" applyFont="1" applyFill="1" applyBorder="1" applyAlignment="1" applyProtection="1">
      <alignment horizontal="center" vertical="center"/>
    </xf>
    <xf numFmtId="164" fontId="7" fillId="0" borderId="9" xfId="0" applyNumberFormat="1" applyFont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5" fillId="11" borderId="17" xfId="0" applyFont="1" applyFill="1" applyBorder="1" applyAlignment="1" applyProtection="1">
      <alignment horizontal="center" vertical="center"/>
    </xf>
    <xf numFmtId="0" fontId="5" fillId="11" borderId="18" xfId="0" applyFont="1" applyFill="1" applyBorder="1" applyAlignment="1" applyProtection="1">
      <alignment horizontal="center" vertical="center"/>
    </xf>
    <xf numFmtId="0" fontId="5" fillId="11" borderId="19" xfId="0" applyFont="1" applyFill="1" applyBorder="1" applyAlignment="1" applyProtection="1">
      <alignment horizontal="center" vertical="center"/>
    </xf>
    <xf numFmtId="0" fontId="22" fillId="9" borderId="10" xfId="0" applyFont="1" applyFill="1" applyBorder="1" applyAlignment="1" applyProtection="1">
      <alignment horizontal="center" vertical="center" wrapText="1"/>
    </xf>
    <xf numFmtId="0" fontId="22" fillId="9" borderId="11" xfId="0" applyFont="1" applyFill="1" applyBorder="1" applyAlignment="1" applyProtection="1">
      <alignment horizontal="center" vertical="center" wrapText="1"/>
    </xf>
    <xf numFmtId="0" fontId="22" fillId="9" borderId="12" xfId="0" applyFont="1" applyFill="1" applyBorder="1" applyAlignment="1" applyProtection="1">
      <alignment horizontal="center" vertical="center" wrapText="1"/>
    </xf>
    <xf numFmtId="0" fontId="21" fillId="13" borderId="32" xfId="0" applyFont="1" applyFill="1" applyBorder="1" applyAlignment="1" applyProtection="1">
      <alignment horizontal="center" vertical="center" wrapText="1"/>
    </xf>
    <xf numFmtId="0" fontId="21" fillId="13" borderId="33" xfId="0" applyFont="1" applyFill="1" applyBorder="1" applyAlignment="1" applyProtection="1">
      <alignment horizontal="center" vertical="center" wrapText="1"/>
    </xf>
    <xf numFmtId="0" fontId="21" fillId="13" borderId="34" xfId="0" applyFont="1" applyFill="1" applyBorder="1" applyAlignment="1" applyProtection="1">
      <alignment horizontal="center" vertical="center" wrapText="1"/>
    </xf>
    <xf numFmtId="0" fontId="11" fillId="13" borderId="38" xfId="0" applyFont="1" applyFill="1" applyBorder="1" applyAlignment="1" applyProtection="1">
      <alignment horizontal="center" vertical="center" wrapText="1"/>
    </xf>
    <xf numFmtId="0" fontId="11" fillId="13" borderId="39" xfId="0" applyFont="1" applyFill="1" applyBorder="1" applyAlignment="1" applyProtection="1">
      <alignment horizontal="center" vertical="center" wrapText="1"/>
    </xf>
    <xf numFmtId="0" fontId="11" fillId="13" borderId="40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20" xfId="0" applyFont="1" applyFill="1" applyBorder="1" applyAlignment="1" applyProtection="1">
      <alignment horizontal="center" vertical="center"/>
    </xf>
    <xf numFmtId="0" fontId="7" fillId="7" borderId="32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7" fillId="6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164" fontId="11" fillId="9" borderId="35" xfId="0" applyNumberFormat="1" applyFont="1" applyFill="1" applyBorder="1" applyAlignment="1" applyProtection="1">
      <alignment horizontal="center" vertical="center"/>
    </xf>
    <xf numFmtId="164" fontId="11" fillId="9" borderId="36" xfId="0" applyNumberFormat="1" applyFont="1" applyFill="1" applyBorder="1" applyAlignment="1" applyProtection="1">
      <alignment horizontal="center" vertical="center"/>
    </xf>
    <xf numFmtId="164" fontId="11" fillId="9" borderId="37" xfId="0" applyNumberFormat="1" applyFont="1" applyFill="1" applyBorder="1" applyAlignment="1" applyProtection="1">
      <alignment horizontal="center" vertical="center"/>
    </xf>
    <xf numFmtId="0" fontId="22" fillId="14" borderId="32" xfId="0" applyFont="1" applyFill="1" applyBorder="1" applyAlignment="1" applyProtection="1">
      <alignment horizontal="center" vertical="center" wrapText="1"/>
    </xf>
    <xf numFmtId="0" fontId="22" fillId="14" borderId="33" xfId="0" applyFont="1" applyFill="1" applyBorder="1" applyAlignment="1" applyProtection="1">
      <alignment horizontal="center" vertical="center" wrapText="1"/>
    </xf>
    <xf numFmtId="0" fontId="22" fillId="14" borderId="34" xfId="0" applyFont="1" applyFill="1" applyBorder="1" applyAlignment="1" applyProtection="1">
      <alignment horizontal="center" vertical="center" wrapText="1"/>
    </xf>
    <xf numFmtId="164" fontId="11" fillId="14" borderId="38" xfId="0" applyNumberFormat="1" applyFont="1" applyFill="1" applyBorder="1" applyAlignment="1" applyProtection="1">
      <alignment horizontal="center" vertical="center"/>
    </xf>
    <xf numFmtId="164" fontId="11" fillId="14" borderId="39" xfId="0" applyNumberFormat="1" applyFont="1" applyFill="1" applyBorder="1" applyAlignment="1" applyProtection="1">
      <alignment horizontal="center" vertical="center"/>
    </xf>
    <xf numFmtId="164" fontId="11" fillId="14" borderId="40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center"/>
    </xf>
    <xf numFmtId="0" fontId="2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C9A6E4"/>
      <color rgb="FFFF9393"/>
      <color rgb="FFCCCCFF"/>
      <color rgb="FFFFFFCC"/>
      <color rgb="FFFF7C80"/>
      <color rgb="FFE2CFF1"/>
      <color rgb="FFC4E59F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9"/>
  <sheetViews>
    <sheetView zoomScaleNormal="100" workbookViewId="0">
      <pane xSplit="1" ySplit="4" topLeftCell="B137" activePane="bottomRight" state="frozen"/>
      <selection pane="topRight" activeCell="B1" sqref="B1"/>
      <selection pane="bottomLeft" activeCell="A5" sqref="A5"/>
      <selection pane="bottomRight" activeCell="G154" sqref="G154:H154"/>
    </sheetView>
  </sheetViews>
  <sheetFormatPr baseColWidth="10" defaultColWidth="11.375" defaultRowHeight="15.75" x14ac:dyDescent="0.25"/>
  <cols>
    <col min="1" max="1" width="27.25" style="6" customWidth="1"/>
    <col min="2" max="2" width="10.875" style="4" customWidth="1"/>
    <col min="3" max="14" width="10.625" style="4" customWidth="1"/>
    <col min="15" max="16384" width="11.375" style="4"/>
  </cols>
  <sheetData>
    <row r="1" spans="1:15" s="2" customFormat="1" ht="55.5" customHeight="1" x14ac:dyDescent="0.25">
      <c r="A1" s="142" t="s">
        <v>35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42" t="s">
        <v>47</v>
      </c>
      <c r="M1" s="183">
        <v>42583</v>
      </c>
      <c r="N1" s="184"/>
    </row>
    <row r="2" spans="1:15" s="2" customFormat="1" ht="16.5" thickBot="1" x14ac:dyDescent="0.3">
      <c r="A2" s="1"/>
    </row>
    <row r="3" spans="1:15" ht="26.25" customHeight="1" thickBot="1" x14ac:dyDescent="0.3">
      <c r="A3" s="178" t="s">
        <v>40</v>
      </c>
      <c r="B3" s="179" t="s">
        <v>36</v>
      </c>
      <c r="C3" s="162" t="s">
        <v>9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4"/>
    </row>
    <row r="4" spans="1:15" ht="19.5" thickBot="1" x14ac:dyDescent="0.3">
      <c r="A4" s="161"/>
      <c r="B4" s="180"/>
      <c r="C4" s="181" t="s">
        <v>1</v>
      </c>
      <c r="D4" s="182"/>
      <c r="E4" s="165" t="s">
        <v>2</v>
      </c>
      <c r="F4" s="166"/>
      <c r="G4" s="167" t="s">
        <v>3</v>
      </c>
      <c r="H4" s="168"/>
      <c r="I4" s="169" t="s">
        <v>4</v>
      </c>
      <c r="J4" s="170"/>
      <c r="K4" s="171" t="s">
        <v>5</v>
      </c>
      <c r="L4" s="172"/>
      <c r="M4" s="173" t="s">
        <v>6</v>
      </c>
      <c r="N4" s="174"/>
    </row>
    <row r="5" spans="1:15" ht="18.75" x14ac:dyDescent="0.25">
      <c r="A5" s="143" t="s">
        <v>10</v>
      </c>
      <c r="B5" s="158">
        <f>D6+F6+H6+J6+L6+N6</f>
        <v>43</v>
      </c>
      <c r="C5" s="69" t="s">
        <v>38</v>
      </c>
      <c r="D5" s="43">
        <v>2</v>
      </c>
      <c r="E5" s="12" t="s">
        <v>38</v>
      </c>
      <c r="F5" s="44"/>
      <c r="G5" s="12" t="s">
        <v>38</v>
      </c>
      <c r="H5" s="44"/>
      <c r="I5" s="12" t="s">
        <v>38</v>
      </c>
      <c r="J5" s="44"/>
      <c r="K5" s="12" t="s">
        <v>38</v>
      </c>
      <c r="L5" s="44">
        <v>1</v>
      </c>
      <c r="M5" s="12" t="s">
        <v>38</v>
      </c>
      <c r="N5" s="45"/>
    </row>
    <row r="6" spans="1:15" s="3" customFormat="1" ht="18.75" x14ac:dyDescent="0.2">
      <c r="A6" s="144"/>
      <c r="B6" s="159"/>
      <c r="C6" s="70" t="s">
        <v>39</v>
      </c>
      <c r="D6" s="10">
        <v>39</v>
      </c>
      <c r="E6" s="9" t="s">
        <v>39</v>
      </c>
      <c r="F6" s="10">
        <v>0</v>
      </c>
      <c r="G6" s="9" t="s">
        <v>39</v>
      </c>
      <c r="H6" s="10">
        <v>0</v>
      </c>
      <c r="I6" s="9" t="s">
        <v>39</v>
      </c>
      <c r="J6" s="10">
        <v>0</v>
      </c>
      <c r="K6" s="9" t="s">
        <v>39</v>
      </c>
      <c r="L6" s="10">
        <v>4</v>
      </c>
      <c r="M6" s="9" t="s">
        <v>39</v>
      </c>
      <c r="N6" s="11">
        <v>0</v>
      </c>
      <c r="O6" s="5"/>
    </row>
    <row r="7" spans="1:15" ht="18.75" x14ac:dyDescent="0.25">
      <c r="A7" s="144"/>
      <c r="B7" s="160"/>
      <c r="C7" s="71" t="s">
        <v>7</v>
      </c>
      <c r="D7" s="16" t="s">
        <v>8</v>
      </c>
      <c r="E7" s="17" t="s">
        <v>7</v>
      </c>
      <c r="F7" s="18" t="s">
        <v>8</v>
      </c>
      <c r="G7" s="19" t="s">
        <v>7</v>
      </c>
      <c r="H7" s="20" t="s">
        <v>8</v>
      </c>
      <c r="I7" s="21" t="s">
        <v>7</v>
      </c>
      <c r="J7" s="22" t="s">
        <v>8</v>
      </c>
      <c r="K7" s="23" t="s">
        <v>7</v>
      </c>
      <c r="L7" s="24" t="s">
        <v>8</v>
      </c>
      <c r="M7" s="25" t="s">
        <v>7</v>
      </c>
      <c r="N7" s="26" t="s">
        <v>8</v>
      </c>
    </row>
    <row r="8" spans="1:15" ht="19.5" thickBot="1" x14ac:dyDescent="0.3">
      <c r="A8" s="145"/>
      <c r="B8" s="161"/>
      <c r="C8" s="72">
        <v>39</v>
      </c>
      <c r="D8" s="28">
        <f>D6-C8</f>
        <v>0</v>
      </c>
      <c r="E8" s="29">
        <v>0</v>
      </c>
      <c r="F8" s="30">
        <f>F6-E8</f>
        <v>0</v>
      </c>
      <c r="G8" s="31">
        <v>0</v>
      </c>
      <c r="H8" s="32">
        <f>H6-G8</f>
        <v>0</v>
      </c>
      <c r="I8" s="33">
        <v>0</v>
      </c>
      <c r="J8" s="34">
        <f>J6-I8</f>
        <v>0</v>
      </c>
      <c r="K8" s="35">
        <v>1</v>
      </c>
      <c r="L8" s="36">
        <f>L6-K8</f>
        <v>3</v>
      </c>
      <c r="M8" s="37">
        <v>0</v>
      </c>
      <c r="N8" s="38">
        <f>N6-M8</f>
        <v>0</v>
      </c>
    </row>
    <row r="9" spans="1:15" ht="18.75" x14ac:dyDescent="0.25">
      <c r="A9" s="146" t="s">
        <v>34</v>
      </c>
      <c r="B9" s="158">
        <f t="shared" ref="B9:B45" si="0">D10+F10+H10+J10+L10+N10</f>
        <v>130</v>
      </c>
      <c r="C9" s="69" t="s">
        <v>38</v>
      </c>
      <c r="D9" s="43">
        <v>2</v>
      </c>
      <c r="E9" s="12" t="s">
        <v>38</v>
      </c>
      <c r="F9" s="44"/>
      <c r="G9" s="12" t="s">
        <v>38</v>
      </c>
      <c r="H9" s="44">
        <v>2</v>
      </c>
      <c r="I9" s="12" t="s">
        <v>38</v>
      </c>
      <c r="J9" s="44">
        <v>2</v>
      </c>
      <c r="K9" s="12" t="s">
        <v>38</v>
      </c>
      <c r="L9" s="44"/>
      <c r="M9" s="12" t="s">
        <v>38</v>
      </c>
      <c r="N9" s="45"/>
    </row>
    <row r="10" spans="1:15" ht="18.75" x14ac:dyDescent="0.25">
      <c r="A10" s="147"/>
      <c r="B10" s="159"/>
      <c r="C10" s="70" t="s">
        <v>39</v>
      </c>
      <c r="D10" s="10">
        <v>50</v>
      </c>
      <c r="E10" s="9"/>
      <c r="F10" s="10">
        <v>0</v>
      </c>
      <c r="G10" s="9"/>
      <c r="H10" s="10">
        <v>50</v>
      </c>
      <c r="I10" s="9"/>
      <c r="J10" s="10">
        <v>30</v>
      </c>
      <c r="K10" s="9"/>
      <c r="L10" s="10">
        <v>0</v>
      </c>
      <c r="M10" s="9"/>
      <c r="N10" s="11">
        <v>0</v>
      </c>
    </row>
    <row r="11" spans="1:15" ht="18.75" x14ac:dyDescent="0.25">
      <c r="A11" s="147"/>
      <c r="B11" s="160"/>
      <c r="C11" s="71" t="s">
        <v>7</v>
      </c>
      <c r="D11" s="16" t="s">
        <v>8</v>
      </c>
      <c r="E11" s="17" t="s">
        <v>7</v>
      </c>
      <c r="F11" s="18" t="s">
        <v>8</v>
      </c>
      <c r="G11" s="19" t="s">
        <v>7</v>
      </c>
      <c r="H11" s="20" t="s">
        <v>8</v>
      </c>
      <c r="I11" s="21" t="s">
        <v>7</v>
      </c>
      <c r="J11" s="22" t="s">
        <v>8</v>
      </c>
      <c r="K11" s="23" t="s">
        <v>7</v>
      </c>
      <c r="L11" s="24" t="s">
        <v>8</v>
      </c>
      <c r="M11" s="25" t="s">
        <v>7</v>
      </c>
      <c r="N11" s="26" t="s">
        <v>8</v>
      </c>
    </row>
    <row r="12" spans="1:15" ht="19.5" thickBot="1" x14ac:dyDescent="0.3">
      <c r="A12" s="148"/>
      <c r="B12" s="161"/>
      <c r="C12" s="72">
        <v>48</v>
      </c>
      <c r="D12" s="28">
        <f>D10-C12</f>
        <v>2</v>
      </c>
      <c r="E12" s="29">
        <v>0</v>
      </c>
      <c r="F12" s="30">
        <f>F10-E12</f>
        <v>0</v>
      </c>
      <c r="G12" s="31">
        <v>48</v>
      </c>
      <c r="H12" s="32">
        <f>H10-G12</f>
        <v>2</v>
      </c>
      <c r="I12" s="33">
        <v>27</v>
      </c>
      <c r="J12" s="34">
        <f>J10-I12</f>
        <v>3</v>
      </c>
      <c r="K12" s="35">
        <v>0</v>
      </c>
      <c r="L12" s="36">
        <f>L10-K12</f>
        <v>0</v>
      </c>
      <c r="M12" s="37">
        <v>0</v>
      </c>
      <c r="N12" s="38">
        <f>N10-M12</f>
        <v>0</v>
      </c>
    </row>
    <row r="13" spans="1:15" ht="18.75" x14ac:dyDescent="0.25">
      <c r="A13" s="143" t="s">
        <v>11</v>
      </c>
      <c r="B13" s="158">
        <f t="shared" si="0"/>
        <v>60</v>
      </c>
      <c r="C13" s="69" t="s">
        <v>38</v>
      </c>
      <c r="D13" s="43"/>
      <c r="E13" s="12" t="s">
        <v>38</v>
      </c>
      <c r="F13" s="44"/>
      <c r="G13" s="12" t="s">
        <v>38</v>
      </c>
      <c r="H13" s="44"/>
      <c r="I13" s="12" t="s">
        <v>38</v>
      </c>
      <c r="J13" s="44"/>
      <c r="K13" s="12" t="s">
        <v>38</v>
      </c>
      <c r="L13" s="44"/>
      <c r="M13" s="12" t="s">
        <v>38</v>
      </c>
      <c r="N13" s="45">
        <v>3</v>
      </c>
    </row>
    <row r="14" spans="1:15" ht="18.75" x14ac:dyDescent="0.25">
      <c r="A14" s="144"/>
      <c r="B14" s="159"/>
      <c r="C14" s="70" t="s">
        <v>39</v>
      </c>
      <c r="D14" s="10">
        <v>0</v>
      </c>
      <c r="E14" s="9" t="s">
        <v>39</v>
      </c>
      <c r="F14" s="10">
        <v>0</v>
      </c>
      <c r="G14" s="9" t="s">
        <v>39</v>
      </c>
      <c r="H14" s="10">
        <v>0</v>
      </c>
      <c r="I14" s="9" t="s">
        <v>39</v>
      </c>
      <c r="J14" s="10">
        <v>0</v>
      </c>
      <c r="K14" s="9" t="s">
        <v>39</v>
      </c>
      <c r="L14" s="10">
        <v>0</v>
      </c>
      <c r="M14" s="9" t="s">
        <v>39</v>
      </c>
      <c r="N14" s="11">
        <v>60</v>
      </c>
    </row>
    <row r="15" spans="1:15" ht="18.75" x14ac:dyDescent="0.25">
      <c r="A15" s="144"/>
      <c r="B15" s="160"/>
      <c r="C15" s="71" t="s">
        <v>7</v>
      </c>
      <c r="D15" s="16" t="s">
        <v>8</v>
      </c>
      <c r="E15" s="17" t="s">
        <v>7</v>
      </c>
      <c r="F15" s="18" t="s">
        <v>8</v>
      </c>
      <c r="G15" s="19" t="s">
        <v>7</v>
      </c>
      <c r="H15" s="20" t="s">
        <v>8</v>
      </c>
      <c r="I15" s="21" t="s">
        <v>7</v>
      </c>
      <c r="J15" s="22" t="s">
        <v>8</v>
      </c>
      <c r="K15" s="23" t="s">
        <v>7</v>
      </c>
      <c r="L15" s="24" t="s">
        <v>8</v>
      </c>
      <c r="M15" s="25" t="s">
        <v>7</v>
      </c>
      <c r="N15" s="26" t="s">
        <v>8</v>
      </c>
    </row>
    <row r="16" spans="1:15" ht="19.5" thickBot="1" x14ac:dyDescent="0.3">
      <c r="A16" s="145"/>
      <c r="B16" s="161"/>
      <c r="C16" s="72">
        <v>0</v>
      </c>
      <c r="D16" s="28">
        <f>D14-C16</f>
        <v>0</v>
      </c>
      <c r="E16" s="29">
        <v>0</v>
      </c>
      <c r="F16" s="30">
        <f>F14-E16</f>
        <v>0</v>
      </c>
      <c r="G16" s="31">
        <v>0</v>
      </c>
      <c r="H16" s="32">
        <f>H14-G16</f>
        <v>0</v>
      </c>
      <c r="I16" s="33">
        <v>0</v>
      </c>
      <c r="J16" s="34">
        <f>J14-I16</f>
        <v>0</v>
      </c>
      <c r="K16" s="35">
        <v>0</v>
      </c>
      <c r="L16" s="36">
        <f>L14-K16</f>
        <v>0</v>
      </c>
      <c r="M16" s="37">
        <v>51</v>
      </c>
      <c r="N16" s="38">
        <f>N14-M16</f>
        <v>9</v>
      </c>
    </row>
    <row r="17" spans="1:14" ht="18.75" x14ac:dyDescent="0.25">
      <c r="A17" s="146" t="s">
        <v>12</v>
      </c>
      <c r="B17" s="158">
        <f t="shared" si="0"/>
        <v>104</v>
      </c>
      <c r="C17" s="69" t="s">
        <v>38</v>
      </c>
      <c r="D17" s="43">
        <v>1</v>
      </c>
      <c r="E17" s="12" t="s">
        <v>38</v>
      </c>
      <c r="F17" s="44"/>
      <c r="G17" s="12" t="s">
        <v>38</v>
      </c>
      <c r="H17" s="44">
        <v>1</v>
      </c>
      <c r="I17" s="12" t="s">
        <v>38</v>
      </c>
      <c r="J17" s="44">
        <v>1</v>
      </c>
      <c r="K17" s="12" t="s">
        <v>38</v>
      </c>
      <c r="L17" s="44">
        <v>1</v>
      </c>
      <c r="M17" s="12" t="s">
        <v>38</v>
      </c>
      <c r="N17" s="45">
        <v>2</v>
      </c>
    </row>
    <row r="18" spans="1:14" ht="18.75" x14ac:dyDescent="0.25">
      <c r="A18" s="147"/>
      <c r="B18" s="159"/>
      <c r="C18" s="70" t="s">
        <v>39</v>
      </c>
      <c r="D18" s="10">
        <v>25</v>
      </c>
      <c r="E18" s="9" t="s">
        <v>39</v>
      </c>
      <c r="F18" s="10">
        <v>0</v>
      </c>
      <c r="G18" s="9" t="s">
        <v>39</v>
      </c>
      <c r="H18" s="10">
        <v>25</v>
      </c>
      <c r="I18" s="9" t="s">
        <v>39</v>
      </c>
      <c r="J18" s="10">
        <v>13</v>
      </c>
      <c r="K18" s="9" t="s">
        <v>39</v>
      </c>
      <c r="L18" s="10">
        <v>1</v>
      </c>
      <c r="M18" s="9" t="s">
        <v>39</v>
      </c>
      <c r="N18" s="11">
        <v>40</v>
      </c>
    </row>
    <row r="19" spans="1:14" ht="18.75" x14ac:dyDescent="0.25">
      <c r="A19" s="147"/>
      <c r="B19" s="160"/>
      <c r="C19" s="71" t="s">
        <v>7</v>
      </c>
      <c r="D19" s="16" t="s">
        <v>8</v>
      </c>
      <c r="E19" s="17" t="s">
        <v>7</v>
      </c>
      <c r="F19" s="18" t="s">
        <v>8</v>
      </c>
      <c r="G19" s="19" t="s">
        <v>7</v>
      </c>
      <c r="H19" s="20" t="s">
        <v>8</v>
      </c>
      <c r="I19" s="21" t="s">
        <v>7</v>
      </c>
      <c r="J19" s="22" t="s">
        <v>8</v>
      </c>
      <c r="K19" s="23" t="s">
        <v>7</v>
      </c>
      <c r="L19" s="24" t="s">
        <v>8</v>
      </c>
      <c r="M19" s="25" t="s">
        <v>7</v>
      </c>
      <c r="N19" s="26" t="s">
        <v>8</v>
      </c>
    </row>
    <row r="20" spans="1:14" ht="19.5" thickBot="1" x14ac:dyDescent="0.3">
      <c r="A20" s="148"/>
      <c r="B20" s="161"/>
      <c r="C20" s="72">
        <v>22</v>
      </c>
      <c r="D20" s="28">
        <f>D18-C20</f>
        <v>3</v>
      </c>
      <c r="E20" s="29">
        <v>0</v>
      </c>
      <c r="F20" s="30">
        <f>F18-E20</f>
        <v>0</v>
      </c>
      <c r="G20" s="31">
        <v>24</v>
      </c>
      <c r="H20" s="32">
        <f>H18-G20</f>
        <v>1</v>
      </c>
      <c r="I20" s="33">
        <v>10</v>
      </c>
      <c r="J20" s="34">
        <f>J18-I20</f>
        <v>3</v>
      </c>
      <c r="K20" s="35">
        <v>0</v>
      </c>
      <c r="L20" s="36">
        <f>L18-K20</f>
        <v>1</v>
      </c>
      <c r="M20" s="37">
        <v>38</v>
      </c>
      <c r="N20" s="38">
        <f>N18-M20</f>
        <v>2</v>
      </c>
    </row>
    <row r="21" spans="1:14" ht="18.75" x14ac:dyDescent="0.25">
      <c r="A21" s="143" t="s">
        <v>13</v>
      </c>
      <c r="B21" s="158">
        <f t="shared" si="0"/>
        <v>42</v>
      </c>
      <c r="C21" s="69" t="s">
        <v>38</v>
      </c>
      <c r="D21" s="43">
        <v>2</v>
      </c>
      <c r="E21" s="12" t="s">
        <v>38</v>
      </c>
      <c r="F21" s="44"/>
      <c r="G21" s="12" t="s">
        <v>38</v>
      </c>
      <c r="H21" s="44"/>
      <c r="I21" s="12" t="s">
        <v>38</v>
      </c>
      <c r="J21" s="44"/>
      <c r="K21" s="12" t="s">
        <v>38</v>
      </c>
      <c r="L21" s="44"/>
      <c r="M21" s="12" t="s">
        <v>38</v>
      </c>
      <c r="N21" s="45"/>
    </row>
    <row r="22" spans="1:14" ht="18.75" x14ac:dyDescent="0.25">
      <c r="A22" s="144"/>
      <c r="B22" s="159"/>
      <c r="C22" s="70" t="s">
        <v>39</v>
      </c>
      <c r="D22" s="10">
        <v>38</v>
      </c>
      <c r="E22" s="9" t="s">
        <v>39</v>
      </c>
      <c r="F22" s="10">
        <v>0</v>
      </c>
      <c r="G22" s="9" t="s">
        <v>39</v>
      </c>
      <c r="H22" s="10">
        <v>0</v>
      </c>
      <c r="I22" s="9" t="s">
        <v>39</v>
      </c>
      <c r="J22" s="10">
        <v>0</v>
      </c>
      <c r="K22" s="9" t="s">
        <v>39</v>
      </c>
      <c r="L22" s="10">
        <v>4</v>
      </c>
      <c r="M22" s="9" t="s">
        <v>39</v>
      </c>
      <c r="N22" s="11">
        <v>0</v>
      </c>
    </row>
    <row r="23" spans="1:14" ht="18.75" x14ac:dyDescent="0.25">
      <c r="A23" s="144"/>
      <c r="B23" s="160"/>
      <c r="C23" s="71" t="s">
        <v>7</v>
      </c>
      <c r="D23" s="16" t="s">
        <v>8</v>
      </c>
      <c r="E23" s="17" t="s">
        <v>7</v>
      </c>
      <c r="F23" s="18" t="s">
        <v>8</v>
      </c>
      <c r="G23" s="19" t="s">
        <v>7</v>
      </c>
      <c r="H23" s="20" t="s">
        <v>8</v>
      </c>
      <c r="I23" s="21" t="s">
        <v>7</v>
      </c>
      <c r="J23" s="22" t="s">
        <v>8</v>
      </c>
      <c r="K23" s="23" t="s">
        <v>7</v>
      </c>
      <c r="L23" s="24" t="s">
        <v>8</v>
      </c>
      <c r="M23" s="25" t="s">
        <v>7</v>
      </c>
      <c r="N23" s="26" t="s">
        <v>8</v>
      </c>
    </row>
    <row r="24" spans="1:14" ht="19.5" thickBot="1" x14ac:dyDescent="0.3">
      <c r="A24" s="145"/>
      <c r="B24" s="161"/>
      <c r="C24" s="72">
        <v>35</v>
      </c>
      <c r="D24" s="28">
        <f>D22-C24</f>
        <v>3</v>
      </c>
      <c r="E24" s="29">
        <v>0</v>
      </c>
      <c r="F24" s="30">
        <f>F22-E24</f>
        <v>0</v>
      </c>
      <c r="G24" s="31">
        <v>0</v>
      </c>
      <c r="H24" s="32">
        <f>H22-G24</f>
        <v>0</v>
      </c>
      <c r="I24" s="33">
        <v>0</v>
      </c>
      <c r="J24" s="34">
        <f>J22-I24</f>
        <v>0</v>
      </c>
      <c r="K24" s="35">
        <v>0</v>
      </c>
      <c r="L24" s="36">
        <f>L22-K24</f>
        <v>4</v>
      </c>
      <c r="M24" s="37">
        <v>0</v>
      </c>
      <c r="N24" s="38">
        <f>N22-M24</f>
        <v>0</v>
      </c>
    </row>
    <row r="25" spans="1:14" ht="18.75" x14ac:dyDescent="0.25">
      <c r="A25" s="146" t="s">
        <v>14</v>
      </c>
      <c r="B25" s="158">
        <f t="shared" si="0"/>
        <v>70</v>
      </c>
      <c r="C25" s="69" t="s">
        <v>38</v>
      </c>
      <c r="D25" s="43">
        <v>1</v>
      </c>
      <c r="E25" s="12" t="s">
        <v>38</v>
      </c>
      <c r="F25" s="44">
        <v>1</v>
      </c>
      <c r="G25" s="12" t="s">
        <v>38</v>
      </c>
      <c r="H25" s="44"/>
      <c r="I25" s="12" t="s">
        <v>38</v>
      </c>
      <c r="J25" s="44"/>
      <c r="K25" s="12" t="s">
        <v>38</v>
      </c>
      <c r="L25" s="44"/>
      <c r="M25" s="12" t="s">
        <v>38</v>
      </c>
      <c r="N25" s="45">
        <v>1</v>
      </c>
    </row>
    <row r="26" spans="1:14" ht="18.75" x14ac:dyDescent="0.25">
      <c r="A26" s="147"/>
      <c r="B26" s="159"/>
      <c r="C26" s="70" t="s">
        <v>39</v>
      </c>
      <c r="D26" s="10">
        <v>25</v>
      </c>
      <c r="E26" s="9" t="s">
        <v>39</v>
      </c>
      <c r="F26" s="10">
        <v>25</v>
      </c>
      <c r="G26" s="9" t="s">
        <v>39</v>
      </c>
      <c r="H26" s="10">
        <v>0</v>
      </c>
      <c r="I26" s="9" t="s">
        <v>39</v>
      </c>
      <c r="J26" s="10">
        <v>0</v>
      </c>
      <c r="K26" s="9" t="s">
        <v>39</v>
      </c>
      <c r="L26" s="10">
        <v>0</v>
      </c>
      <c r="M26" s="9" t="s">
        <v>39</v>
      </c>
      <c r="N26" s="11">
        <v>20</v>
      </c>
    </row>
    <row r="27" spans="1:14" ht="18.75" x14ac:dyDescent="0.25">
      <c r="A27" s="147"/>
      <c r="B27" s="160"/>
      <c r="C27" s="71" t="s">
        <v>7</v>
      </c>
      <c r="D27" s="16" t="s">
        <v>8</v>
      </c>
      <c r="E27" s="17" t="s">
        <v>7</v>
      </c>
      <c r="F27" s="18" t="s">
        <v>8</v>
      </c>
      <c r="G27" s="19" t="s">
        <v>7</v>
      </c>
      <c r="H27" s="20" t="s">
        <v>8</v>
      </c>
      <c r="I27" s="21" t="s">
        <v>7</v>
      </c>
      <c r="J27" s="22" t="s">
        <v>8</v>
      </c>
      <c r="K27" s="23" t="s">
        <v>7</v>
      </c>
      <c r="L27" s="24" t="s">
        <v>8</v>
      </c>
      <c r="M27" s="25" t="s">
        <v>7</v>
      </c>
      <c r="N27" s="26" t="s">
        <v>8</v>
      </c>
    </row>
    <row r="28" spans="1:14" ht="19.5" thickBot="1" x14ac:dyDescent="0.3">
      <c r="A28" s="148"/>
      <c r="B28" s="161"/>
      <c r="C28" s="72">
        <v>20</v>
      </c>
      <c r="D28" s="28">
        <f>D26-C28</f>
        <v>5</v>
      </c>
      <c r="E28" s="29">
        <v>19</v>
      </c>
      <c r="F28" s="30">
        <f>F26-E28</f>
        <v>6</v>
      </c>
      <c r="G28" s="31">
        <v>0</v>
      </c>
      <c r="H28" s="32">
        <f>H26-G28</f>
        <v>0</v>
      </c>
      <c r="I28" s="33">
        <v>0</v>
      </c>
      <c r="J28" s="34">
        <f>J26-I28</f>
        <v>0</v>
      </c>
      <c r="K28" s="35">
        <v>0</v>
      </c>
      <c r="L28" s="36">
        <f>L26-K28</f>
        <v>0</v>
      </c>
      <c r="M28" s="37">
        <v>20</v>
      </c>
      <c r="N28" s="38">
        <f>N26-M28</f>
        <v>0</v>
      </c>
    </row>
    <row r="29" spans="1:14" ht="18.75" x14ac:dyDescent="0.25">
      <c r="A29" s="143" t="s">
        <v>15</v>
      </c>
      <c r="B29" s="158">
        <f t="shared" si="0"/>
        <v>65</v>
      </c>
      <c r="C29" s="69" t="s">
        <v>38</v>
      </c>
      <c r="D29" s="43">
        <v>2</v>
      </c>
      <c r="E29" s="12" t="s">
        <v>38</v>
      </c>
      <c r="F29" s="44"/>
      <c r="G29" s="12" t="s">
        <v>38</v>
      </c>
      <c r="H29" s="44"/>
      <c r="I29" s="12" t="s">
        <v>38</v>
      </c>
      <c r="J29" s="44">
        <v>1</v>
      </c>
      <c r="K29" s="12" t="s">
        <v>38</v>
      </c>
      <c r="L29" s="44"/>
      <c r="M29" s="12" t="s">
        <v>38</v>
      </c>
      <c r="N29" s="45"/>
    </row>
    <row r="30" spans="1:14" ht="18.75" x14ac:dyDescent="0.25">
      <c r="A30" s="144"/>
      <c r="B30" s="159"/>
      <c r="C30" s="70" t="s">
        <v>39</v>
      </c>
      <c r="D30" s="10">
        <v>50</v>
      </c>
      <c r="E30" s="9" t="s">
        <v>39</v>
      </c>
      <c r="F30" s="10">
        <v>0</v>
      </c>
      <c r="G30" s="9" t="s">
        <v>39</v>
      </c>
      <c r="H30" s="10">
        <v>0</v>
      </c>
      <c r="I30" s="9" t="s">
        <v>39</v>
      </c>
      <c r="J30" s="10">
        <v>15</v>
      </c>
      <c r="K30" s="9" t="s">
        <v>39</v>
      </c>
      <c r="L30" s="10">
        <v>0</v>
      </c>
      <c r="M30" s="9"/>
      <c r="N30" s="11">
        <v>0</v>
      </c>
    </row>
    <row r="31" spans="1:14" ht="18.75" x14ac:dyDescent="0.25">
      <c r="A31" s="144"/>
      <c r="B31" s="160"/>
      <c r="C31" s="71" t="s">
        <v>7</v>
      </c>
      <c r="D31" s="16" t="s">
        <v>8</v>
      </c>
      <c r="E31" s="17" t="s">
        <v>7</v>
      </c>
      <c r="F31" s="18" t="s">
        <v>8</v>
      </c>
      <c r="G31" s="19" t="s">
        <v>7</v>
      </c>
      <c r="H31" s="20" t="s">
        <v>8</v>
      </c>
      <c r="I31" s="21" t="s">
        <v>7</v>
      </c>
      <c r="J31" s="22" t="s">
        <v>8</v>
      </c>
      <c r="K31" s="23" t="s">
        <v>7</v>
      </c>
      <c r="L31" s="24" t="s">
        <v>8</v>
      </c>
      <c r="M31" s="25" t="s">
        <v>7</v>
      </c>
      <c r="N31" s="26" t="s">
        <v>8</v>
      </c>
    </row>
    <row r="32" spans="1:14" ht="19.5" thickBot="1" x14ac:dyDescent="0.3">
      <c r="A32" s="145"/>
      <c r="B32" s="161"/>
      <c r="C32" s="72">
        <v>48</v>
      </c>
      <c r="D32" s="28">
        <f>D30-C32</f>
        <v>2</v>
      </c>
      <c r="E32" s="29">
        <v>0</v>
      </c>
      <c r="F32" s="30">
        <f>F30-E32</f>
        <v>0</v>
      </c>
      <c r="G32" s="31">
        <v>0</v>
      </c>
      <c r="H32" s="32">
        <f>H30-G32</f>
        <v>0</v>
      </c>
      <c r="I32" s="33">
        <v>11</v>
      </c>
      <c r="J32" s="34">
        <f>J30-I32</f>
        <v>4</v>
      </c>
      <c r="K32" s="35">
        <v>0</v>
      </c>
      <c r="L32" s="36">
        <f>L30-K32</f>
        <v>0</v>
      </c>
      <c r="M32" s="37">
        <v>0</v>
      </c>
      <c r="N32" s="38">
        <f>N30-M32</f>
        <v>0</v>
      </c>
    </row>
    <row r="33" spans="1:14" ht="18.75" x14ac:dyDescent="0.25">
      <c r="A33" s="146" t="s">
        <v>16</v>
      </c>
      <c r="B33" s="158">
        <f t="shared" si="0"/>
        <v>50</v>
      </c>
      <c r="C33" s="69" t="s">
        <v>38</v>
      </c>
      <c r="D33" s="43">
        <v>2</v>
      </c>
      <c r="E33" s="12" t="s">
        <v>38</v>
      </c>
      <c r="F33" s="44"/>
      <c r="G33" s="12" t="s">
        <v>38</v>
      </c>
      <c r="H33" s="44"/>
      <c r="I33" s="12" t="s">
        <v>38</v>
      </c>
      <c r="J33" s="44"/>
      <c r="K33" s="12" t="s">
        <v>38</v>
      </c>
      <c r="L33" s="44"/>
      <c r="M33" s="12" t="s">
        <v>38</v>
      </c>
      <c r="N33" s="45"/>
    </row>
    <row r="34" spans="1:14" ht="18.75" x14ac:dyDescent="0.25">
      <c r="A34" s="147"/>
      <c r="B34" s="159"/>
      <c r="C34" s="70" t="s">
        <v>39</v>
      </c>
      <c r="D34" s="10">
        <v>50</v>
      </c>
      <c r="E34" s="9" t="s">
        <v>39</v>
      </c>
      <c r="F34" s="10">
        <v>0</v>
      </c>
      <c r="G34" s="9" t="s">
        <v>39</v>
      </c>
      <c r="H34" s="10">
        <v>0</v>
      </c>
      <c r="I34" s="9" t="s">
        <v>39</v>
      </c>
      <c r="J34" s="10">
        <v>0</v>
      </c>
      <c r="K34" s="9" t="s">
        <v>39</v>
      </c>
      <c r="L34" s="10">
        <v>0</v>
      </c>
      <c r="M34" s="9"/>
      <c r="N34" s="11">
        <v>0</v>
      </c>
    </row>
    <row r="35" spans="1:14" ht="18.75" x14ac:dyDescent="0.25">
      <c r="A35" s="147"/>
      <c r="B35" s="160"/>
      <c r="C35" s="71" t="s">
        <v>7</v>
      </c>
      <c r="D35" s="16" t="s">
        <v>8</v>
      </c>
      <c r="E35" s="17" t="s">
        <v>7</v>
      </c>
      <c r="F35" s="18" t="s">
        <v>8</v>
      </c>
      <c r="G35" s="19" t="s">
        <v>7</v>
      </c>
      <c r="H35" s="20" t="s">
        <v>8</v>
      </c>
      <c r="I35" s="21" t="s">
        <v>7</v>
      </c>
      <c r="J35" s="22" t="s">
        <v>8</v>
      </c>
      <c r="K35" s="23" t="s">
        <v>7</v>
      </c>
      <c r="L35" s="24" t="s">
        <v>8</v>
      </c>
      <c r="M35" s="25" t="s">
        <v>7</v>
      </c>
      <c r="N35" s="26" t="s">
        <v>8</v>
      </c>
    </row>
    <row r="36" spans="1:14" ht="19.5" thickBot="1" x14ac:dyDescent="0.3">
      <c r="A36" s="148"/>
      <c r="B36" s="161"/>
      <c r="C36" s="72">
        <v>34</v>
      </c>
      <c r="D36" s="28">
        <f>D34-C36</f>
        <v>16</v>
      </c>
      <c r="E36" s="29">
        <v>0</v>
      </c>
      <c r="F36" s="30">
        <f>F34-E36</f>
        <v>0</v>
      </c>
      <c r="G36" s="31">
        <v>0</v>
      </c>
      <c r="H36" s="32">
        <f>H34-G36</f>
        <v>0</v>
      </c>
      <c r="I36" s="33">
        <v>0</v>
      </c>
      <c r="J36" s="34">
        <f>J34-I36</f>
        <v>0</v>
      </c>
      <c r="K36" s="35">
        <v>0</v>
      </c>
      <c r="L36" s="36">
        <f>L34-K36</f>
        <v>0</v>
      </c>
      <c r="M36" s="37">
        <v>0</v>
      </c>
      <c r="N36" s="38">
        <f>N34-M36</f>
        <v>0</v>
      </c>
    </row>
    <row r="37" spans="1:14" ht="18.75" x14ac:dyDescent="0.25">
      <c r="A37" s="143" t="s">
        <v>17</v>
      </c>
      <c r="B37" s="158">
        <f t="shared" si="0"/>
        <v>25</v>
      </c>
      <c r="C37" s="69" t="s">
        <v>38</v>
      </c>
      <c r="D37" s="43">
        <v>1</v>
      </c>
      <c r="E37" s="12" t="s">
        <v>38</v>
      </c>
      <c r="F37" s="44"/>
      <c r="G37" s="12" t="s">
        <v>38</v>
      </c>
      <c r="H37" s="44"/>
      <c r="I37" s="12" t="s">
        <v>38</v>
      </c>
      <c r="J37" s="44"/>
      <c r="K37" s="12" t="s">
        <v>38</v>
      </c>
      <c r="L37" s="44"/>
      <c r="M37" s="12" t="s">
        <v>38</v>
      </c>
      <c r="N37" s="45"/>
    </row>
    <row r="38" spans="1:14" ht="18.75" x14ac:dyDescent="0.25">
      <c r="A38" s="144"/>
      <c r="B38" s="159"/>
      <c r="C38" s="70" t="s">
        <v>39</v>
      </c>
      <c r="D38" s="10">
        <v>25</v>
      </c>
      <c r="E38" s="9" t="s">
        <v>39</v>
      </c>
      <c r="F38" s="10">
        <v>0</v>
      </c>
      <c r="G38" s="9" t="s">
        <v>39</v>
      </c>
      <c r="H38" s="10">
        <v>0</v>
      </c>
      <c r="I38" s="9" t="s">
        <v>39</v>
      </c>
      <c r="J38" s="10">
        <v>0</v>
      </c>
      <c r="K38" s="9" t="s">
        <v>39</v>
      </c>
      <c r="L38" s="10">
        <v>0</v>
      </c>
      <c r="M38" s="9"/>
      <c r="N38" s="11">
        <v>0</v>
      </c>
    </row>
    <row r="39" spans="1:14" ht="18.75" x14ac:dyDescent="0.25">
      <c r="A39" s="144"/>
      <c r="B39" s="160"/>
      <c r="C39" s="71" t="s">
        <v>7</v>
      </c>
      <c r="D39" s="16" t="s">
        <v>8</v>
      </c>
      <c r="E39" s="17" t="s">
        <v>7</v>
      </c>
      <c r="F39" s="18" t="s">
        <v>8</v>
      </c>
      <c r="G39" s="19" t="s">
        <v>7</v>
      </c>
      <c r="H39" s="20" t="s">
        <v>8</v>
      </c>
      <c r="I39" s="21" t="s">
        <v>7</v>
      </c>
      <c r="J39" s="22" t="s">
        <v>8</v>
      </c>
      <c r="K39" s="23" t="s">
        <v>7</v>
      </c>
      <c r="L39" s="24" t="s">
        <v>8</v>
      </c>
      <c r="M39" s="25" t="s">
        <v>7</v>
      </c>
      <c r="N39" s="26" t="s">
        <v>8</v>
      </c>
    </row>
    <row r="40" spans="1:14" ht="19.5" thickBot="1" x14ac:dyDescent="0.3">
      <c r="A40" s="145"/>
      <c r="B40" s="161"/>
      <c r="C40" s="72">
        <v>23</v>
      </c>
      <c r="D40" s="28">
        <f>D38-C40</f>
        <v>2</v>
      </c>
      <c r="E40" s="29">
        <v>0</v>
      </c>
      <c r="F40" s="30">
        <f>F38-E40</f>
        <v>0</v>
      </c>
      <c r="G40" s="31">
        <v>0</v>
      </c>
      <c r="H40" s="32">
        <f>H38-G40</f>
        <v>0</v>
      </c>
      <c r="I40" s="33">
        <v>0</v>
      </c>
      <c r="J40" s="34">
        <f>J38-I40</f>
        <v>0</v>
      </c>
      <c r="K40" s="35">
        <v>0</v>
      </c>
      <c r="L40" s="36">
        <f>L38-K40</f>
        <v>0</v>
      </c>
      <c r="M40" s="37">
        <v>0</v>
      </c>
      <c r="N40" s="38">
        <f>N38-M40</f>
        <v>0</v>
      </c>
    </row>
    <row r="41" spans="1:14" ht="18.75" x14ac:dyDescent="0.25">
      <c r="A41" s="146" t="s">
        <v>48</v>
      </c>
      <c r="B41" s="158">
        <f t="shared" si="0"/>
        <v>20</v>
      </c>
      <c r="C41" s="69" t="s">
        <v>38</v>
      </c>
      <c r="D41" s="43">
        <v>1</v>
      </c>
      <c r="E41" s="12" t="s">
        <v>38</v>
      </c>
      <c r="F41" s="44"/>
      <c r="G41" s="12" t="s">
        <v>38</v>
      </c>
      <c r="H41" s="44"/>
      <c r="I41" s="12" t="s">
        <v>38</v>
      </c>
      <c r="J41" s="44">
        <v>1</v>
      </c>
      <c r="K41" s="12" t="s">
        <v>38</v>
      </c>
      <c r="L41" s="44"/>
      <c r="M41" s="12" t="s">
        <v>38</v>
      </c>
      <c r="N41" s="45"/>
    </row>
    <row r="42" spans="1:14" ht="18.75" x14ac:dyDescent="0.25">
      <c r="A42" s="147"/>
      <c r="B42" s="159"/>
      <c r="C42" s="70" t="s">
        <v>39</v>
      </c>
      <c r="D42" s="10">
        <v>16</v>
      </c>
      <c r="E42" s="9" t="s">
        <v>39</v>
      </c>
      <c r="F42" s="10">
        <v>0</v>
      </c>
      <c r="G42" s="9" t="s">
        <v>39</v>
      </c>
      <c r="H42" s="10">
        <v>0</v>
      </c>
      <c r="I42" s="9" t="s">
        <v>39</v>
      </c>
      <c r="J42" s="10">
        <v>4</v>
      </c>
      <c r="K42" s="9" t="s">
        <v>39</v>
      </c>
      <c r="L42" s="10">
        <v>0</v>
      </c>
      <c r="M42" s="9"/>
      <c r="N42" s="11">
        <v>0</v>
      </c>
    </row>
    <row r="43" spans="1:14" ht="18.75" x14ac:dyDescent="0.25">
      <c r="A43" s="147"/>
      <c r="B43" s="160"/>
      <c r="C43" s="71" t="s">
        <v>7</v>
      </c>
      <c r="D43" s="16" t="s">
        <v>8</v>
      </c>
      <c r="E43" s="17" t="s">
        <v>7</v>
      </c>
      <c r="F43" s="18" t="s">
        <v>8</v>
      </c>
      <c r="G43" s="19" t="s">
        <v>7</v>
      </c>
      <c r="H43" s="20" t="s">
        <v>8</v>
      </c>
      <c r="I43" s="21" t="s">
        <v>7</v>
      </c>
      <c r="J43" s="22" t="s">
        <v>8</v>
      </c>
      <c r="K43" s="23" t="s">
        <v>7</v>
      </c>
      <c r="L43" s="24" t="s">
        <v>8</v>
      </c>
      <c r="M43" s="25" t="s">
        <v>7</v>
      </c>
      <c r="N43" s="26" t="s">
        <v>8</v>
      </c>
    </row>
    <row r="44" spans="1:14" ht="19.5" thickBot="1" x14ac:dyDescent="0.3">
      <c r="A44" s="148"/>
      <c r="B44" s="161"/>
      <c r="C44" s="72">
        <v>13</v>
      </c>
      <c r="D44" s="28">
        <f t="shared" ref="D44" si="1">D42-C44</f>
        <v>3</v>
      </c>
      <c r="E44" s="29">
        <v>0</v>
      </c>
      <c r="F44" s="30">
        <f t="shared" ref="F44" si="2">F42-E44</f>
        <v>0</v>
      </c>
      <c r="G44" s="31">
        <v>0</v>
      </c>
      <c r="H44" s="32">
        <f t="shared" ref="H44" si="3">H42-G44</f>
        <v>0</v>
      </c>
      <c r="I44" s="33">
        <v>3</v>
      </c>
      <c r="J44" s="34">
        <f t="shared" ref="J44" si="4">J42-I44</f>
        <v>1</v>
      </c>
      <c r="K44" s="35">
        <v>0</v>
      </c>
      <c r="L44" s="36">
        <f t="shared" ref="L44" si="5">L42-K44</f>
        <v>0</v>
      </c>
      <c r="M44" s="37">
        <v>0</v>
      </c>
      <c r="N44" s="38">
        <f t="shared" ref="N44" si="6">N42-M44</f>
        <v>0</v>
      </c>
    </row>
    <row r="45" spans="1:14" ht="18.75" x14ac:dyDescent="0.25">
      <c r="A45" s="143" t="s">
        <v>37</v>
      </c>
      <c r="B45" s="158">
        <f t="shared" si="0"/>
        <v>0</v>
      </c>
      <c r="C45" s="69" t="s">
        <v>38</v>
      </c>
      <c r="D45" s="43"/>
      <c r="E45" s="12" t="s">
        <v>38</v>
      </c>
      <c r="F45" s="44"/>
      <c r="G45" s="12" t="s">
        <v>38</v>
      </c>
      <c r="H45" s="44"/>
      <c r="I45" s="12" t="s">
        <v>38</v>
      </c>
      <c r="J45" s="44"/>
      <c r="K45" s="12" t="s">
        <v>38</v>
      </c>
      <c r="L45" s="44"/>
      <c r="M45" s="12" t="s">
        <v>38</v>
      </c>
      <c r="N45" s="45"/>
    </row>
    <row r="46" spans="1:14" ht="18.75" x14ac:dyDescent="0.25">
      <c r="A46" s="144"/>
      <c r="B46" s="159"/>
      <c r="C46" s="70" t="s">
        <v>39</v>
      </c>
      <c r="D46" s="10">
        <v>0</v>
      </c>
      <c r="E46" s="9" t="s">
        <v>39</v>
      </c>
      <c r="F46" s="10">
        <v>0</v>
      </c>
      <c r="G46" s="9" t="s">
        <v>39</v>
      </c>
      <c r="H46" s="10">
        <v>0</v>
      </c>
      <c r="I46" s="9" t="s">
        <v>39</v>
      </c>
      <c r="J46" s="10">
        <v>0</v>
      </c>
      <c r="K46" s="9" t="s">
        <v>39</v>
      </c>
      <c r="L46" s="10">
        <v>0</v>
      </c>
      <c r="M46" s="9"/>
      <c r="N46" s="11">
        <v>0</v>
      </c>
    </row>
    <row r="47" spans="1:14" ht="18.75" x14ac:dyDescent="0.25">
      <c r="A47" s="144"/>
      <c r="B47" s="160"/>
      <c r="C47" s="71" t="s">
        <v>7</v>
      </c>
      <c r="D47" s="16" t="s">
        <v>8</v>
      </c>
      <c r="E47" s="17" t="s">
        <v>7</v>
      </c>
      <c r="F47" s="18" t="s">
        <v>8</v>
      </c>
      <c r="G47" s="19" t="s">
        <v>7</v>
      </c>
      <c r="H47" s="20" t="s">
        <v>8</v>
      </c>
      <c r="I47" s="21" t="s">
        <v>7</v>
      </c>
      <c r="J47" s="22" t="s">
        <v>8</v>
      </c>
      <c r="K47" s="23" t="s">
        <v>7</v>
      </c>
      <c r="L47" s="24" t="s">
        <v>8</v>
      </c>
      <c r="M47" s="25" t="s">
        <v>7</v>
      </c>
      <c r="N47" s="26" t="s">
        <v>8</v>
      </c>
    </row>
    <row r="48" spans="1:14" ht="19.5" thickBot="1" x14ac:dyDescent="0.3">
      <c r="A48" s="145"/>
      <c r="B48" s="161"/>
      <c r="C48" s="72">
        <v>0</v>
      </c>
      <c r="D48" s="28">
        <f t="shared" ref="D48" si="7">D46-C48</f>
        <v>0</v>
      </c>
      <c r="E48" s="29">
        <v>0</v>
      </c>
      <c r="F48" s="30">
        <f t="shared" ref="F48" si="8">F46-E48</f>
        <v>0</v>
      </c>
      <c r="G48" s="31">
        <v>0</v>
      </c>
      <c r="H48" s="32">
        <f t="shared" ref="H48" si="9">H46-G48</f>
        <v>0</v>
      </c>
      <c r="I48" s="33">
        <v>0</v>
      </c>
      <c r="J48" s="34">
        <f t="shared" ref="J48" si="10">J46-I48</f>
        <v>0</v>
      </c>
      <c r="K48" s="35">
        <v>0</v>
      </c>
      <c r="L48" s="36">
        <f t="shared" ref="L48" si="11">L46-K48</f>
        <v>0</v>
      </c>
      <c r="M48" s="37">
        <v>0</v>
      </c>
      <c r="N48" s="38">
        <f t="shared" ref="N48" si="12">N46-M48</f>
        <v>0</v>
      </c>
    </row>
    <row r="49" spans="1:14" ht="19.5" thickBot="1" x14ac:dyDescent="0.3">
      <c r="A49" s="155" t="s">
        <v>42</v>
      </c>
      <c r="B49" s="175">
        <f>SUM(B5:B48)</f>
        <v>609</v>
      </c>
      <c r="C49" s="181" t="s">
        <v>1</v>
      </c>
      <c r="D49" s="182"/>
      <c r="E49" s="165" t="s">
        <v>2</v>
      </c>
      <c r="F49" s="166"/>
      <c r="G49" s="167" t="s">
        <v>3</v>
      </c>
      <c r="H49" s="168"/>
      <c r="I49" s="169" t="s">
        <v>4</v>
      </c>
      <c r="J49" s="170"/>
      <c r="K49" s="171" t="s">
        <v>5</v>
      </c>
      <c r="L49" s="172"/>
      <c r="M49" s="173" t="s">
        <v>6</v>
      </c>
      <c r="N49" s="174"/>
    </row>
    <row r="50" spans="1:14" ht="25.5" customHeight="1" x14ac:dyDescent="0.25">
      <c r="A50" s="156"/>
      <c r="B50" s="176"/>
      <c r="C50" s="69" t="s">
        <v>38</v>
      </c>
      <c r="D50" s="13">
        <f>D5+D9+D13+D17+D21+D25+D29+D33+D37+D41+D45</f>
        <v>14</v>
      </c>
      <c r="E50" s="12" t="s">
        <v>38</v>
      </c>
      <c r="F50" s="14">
        <f>F5+F9+F13+F17+F21+F25+F29+F33+F37+F41+F45</f>
        <v>1</v>
      </c>
      <c r="G50" s="12" t="s">
        <v>38</v>
      </c>
      <c r="H50" s="14">
        <f>H5+H9+H13+H17+H21+H25+H29+H33+H37+H41+H45</f>
        <v>3</v>
      </c>
      <c r="I50" s="12" t="s">
        <v>38</v>
      </c>
      <c r="J50" s="14">
        <f>J5+J9+J13+J17+J21+J25+J29+J33+J37+J41+J45</f>
        <v>5</v>
      </c>
      <c r="K50" s="12" t="s">
        <v>38</v>
      </c>
      <c r="L50" s="14">
        <f>L5+L9+L13+L17+L21+L25+L29+L33+L37+L41+L45</f>
        <v>2</v>
      </c>
      <c r="M50" s="12" t="s">
        <v>38</v>
      </c>
      <c r="N50" s="15">
        <f>N5+N9+N13+N17+N21+N25+N29+N33+N37+N41+N45</f>
        <v>6</v>
      </c>
    </row>
    <row r="51" spans="1:14" ht="18.75" customHeight="1" x14ac:dyDescent="0.25">
      <c r="A51" s="156"/>
      <c r="B51" s="176"/>
      <c r="C51" s="70" t="s">
        <v>39</v>
      </c>
      <c r="D51" s="10">
        <f>D6+D10+D14+D18+D22+D26+D30+D34+D38+D42+D46</f>
        <v>318</v>
      </c>
      <c r="E51" s="9" t="s">
        <v>39</v>
      </c>
      <c r="F51" s="10">
        <f>F6+F10+F14+F18+F22+F26+F30+F34+F38+F42+F46</f>
        <v>25</v>
      </c>
      <c r="G51" s="9" t="s">
        <v>39</v>
      </c>
      <c r="H51" s="10">
        <f>H6+H10+H14+H18+H22+H26+H30+H34+H38+H42+H46</f>
        <v>75</v>
      </c>
      <c r="I51" s="9" t="s">
        <v>39</v>
      </c>
      <c r="J51" s="10">
        <f>J6+J10+J14+J18+J22+J26+J30+J34+J38+J42+J46</f>
        <v>62</v>
      </c>
      <c r="K51" s="9" t="s">
        <v>39</v>
      </c>
      <c r="L51" s="10">
        <f>L6+L10+L14+L18+L22+L26+L30+L34+L38+L42+L46</f>
        <v>9</v>
      </c>
      <c r="M51" s="9"/>
      <c r="N51" s="11">
        <f>N6+N10+N14+N18+N22+N26+N30+N34+N38+N42+N46</f>
        <v>120</v>
      </c>
    </row>
    <row r="52" spans="1:14" ht="18.75" x14ac:dyDescent="0.25">
      <c r="A52" s="156"/>
      <c r="B52" s="176"/>
      <c r="C52" s="71" t="s">
        <v>7</v>
      </c>
      <c r="D52" s="16" t="s">
        <v>8</v>
      </c>
      <c r="E52" s="17" t="s">
        <v>7</v>
      </c>
      <c r="F52" s="18" t="s">
        <v>8</v>
      </c>
      <c r="G52" s="19" t="s">
        <v>7</v>
      </c>
      <c r="H52" s="20" t="s">
        <v>8</v>
      </c>
      <c r="I52" s="21" t="s">
        <v>7</v>
      </c>
      <c r="J52" s="22" t="s">
        <v>8</v>
      </c>
      <c r="K52" s="23" t="s">
        <v>7</v>
      </c>
      <c r="L52" s="24" t="s">
        <v>8</v>
      </c>
      <c r="M52" s="25" t="s">
        <v>7</v>
      </c>
      <c r="N52" s="26" t="s">
        <v>8</v>
      </c>
    </row>
    <row r="53" spans="1:14" ht="19.5" thickBot="1" x14ac:dyDescent="0.3">
      <c r="A53" s="157"/>
      <c r="B53" s="177"/>
      <c r="C53" s="72">
        <f>C8+C12+C16+C20+C24+C28+C32+C36+C40+C44+C48</f>
        <v>282</v>
      </c>
      <c r="D53" s="28">
        <f t="shared" ref="D53" si="13">D51-C53</f>
        <v>36</v>
      </c>
      <c r="E53" s="29">
        <f>E8+E12+E16+E20+E24+E28+E32+E36+E40+E44+E48</f>
        <v>19</v>
      </c>
      <c r="F53" s="30">
        <f t="shared" ref="F53" si="14">F51-E53</f>
        <v>6</v>
      </c>
      <c r="G53" s="31">
        <f>G8+G12+G16+G20+G24+G28+G32+G36+G40+G44+G48</f>
        <v>72</v>
      </c>
      <c r="H53" s="32">
        <f t="shared" ref="H53" si="15">H51-G53</f>
        <v>3</v>
      </c>
      <c r="I53" s="33">
        <f>I8+I12+I16+I20+I24+I28+I32+I36+I40+I44+I48</f>
        <v>51</v>
      </c>
      <c r="J53" s="34">
        <f t="shared" ref="J53" si="16">J51-I53</f>
        <v>11</v>
      </c>
      <c r="K53" s="35">
        <f>K8+K12+K16+K20+K24+K28+K32+K36+K40+K44+K48</f>
        <v>1</v>
      </c>
      <c r="L53" s="36">
        <f t="shared" ref="L53" si="17">L51-K53</f>
        <v>8</v>
      </c>
      <c r="M53" s="37">
        <f>M8+M12+M16+M20+M24+M28+M32+M36+M40+M44+M48</f>
        <v>109</v>
      </c>
      <c r="N53" s="38">
        <f t="shared" ref="N53" si="18">N51-M53</f>
        <v>11</v>
      </c>
    </row>
    <row r="54" spans="1:14" thickBot="1" x14ac:dyDescent="0.3">
      <c r="A54" s="39" t="s">
        <v>45</v>
      </c>
    </row>
    <row r="55" spans="1:14" ht="15.75" customHeight="1" thickBot="1" x14ac:dyDescent="0.3">
      <c r="A55" s="178" t="s">
        <v>41</v>
      </c>
      <c r="B55" s="179" t="s">
        <v>36</v>
      </c>
      <c r="C55" s="162" t="s">
        <v>9</v>
      </c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4"/>
    </row>
    <row r="56" spans="1:14" ht="19.5" thickBot="1" x14ac:dyDescent="0.3">
      <c r="A56" s="161"/>
      <c r="B56" s="180"/>
      <c r="C56" s="181" t="s">
        <v>1</v>
      </c>
      <c r="D56" s="182"/>
      <c r="E56" s="165" t="s">
        <v>2</v>
      </c>
      <c r="F56" s="166"/>
      <c r="G56" s="167" t="s">
        <v>3</v>
      </c>
      <c r="H56" s="168"/>
      <c r="I56" s="169" t="s">
        <v>4</v>
      </c>
      <c r="J56" s="170"/>
      <c r="K56" s="171" t="s">
        <v>5</v>
      </c>
      <c r="L56" s="172"/>
      <c r="M56" s="173" t="s">
        <v>6</v>
      </c>
      <c r="N56" s="174"/>
    </row>
    <row r="57" spans="1:14" ht="18.75" x14ac:dyDescent="0.25">
      <c r="A57" s="149" t="s">
        <v>51</v>
      </c>
      <c r="B57" s="158">
        <f>D58+F58+H58+J58+L58+N58</f>
        <v>65</v>
      </c>
      <c r="C57" s="69" t="s">
        <v>38</v>
      </c>
      <c r="D57" s="43">
        <v>1</v>
      </c>
      <c r="E57" s="12" t="s">
        <v>38</v>
      </c>
      <c r="F57" s="44"/>
      <c r="G57" s="12" t="s">
        <v>38</v>
      </c>
      <c r="H57" s="44">
        <v>1</v>
      </c>
      <c r="I57" s="12" t="s">
        <v>38</v>
      </c>
      <c r="J57" s="44">
        <v>1</v>
      </c>
      <c r="K57" s="12" t="s">
        <v>38</v>
      </c>
      <c r="L57" s="44"/>
      <c r="M57" s="12" t="s">
        <v>38</v>
      </c>
      <c r="N57" s="45"/>
    </row>
    <row r="58" spans="1:14" ht="18.75" x14ac:dyDescent="0.25">
      <c r="A58" s="150"/>
      <c r="B58" s="159"/>
      <c r="C58" s="70" t="s">
        <v>39</v>
      </c>
      <c r="D58" s="10">
        <v>25</v>
      </c>
      <c r="E58" s="9" t="s">
        <v>39</v>
      </c>
      <c r="F58" s="10">
        <v>0</v>
      </c>
      <c r="G58" s="9" t="s">
        <v>39</v>
      </c>
      <c r="H58" s="10">
        <v>25</v>
      </c>
      <c r="I58" s="9" t="s">
        <v>39</v>
      </c>
      <c r="J58" s="10">
        <v>15</v>
      </c>
      <c r="K58" s="9" t="s">
        <v>39</v>
      </c>
      <c r="L58" s="10">
        <v>0</v>
      </c>
      <c r="M58" s="9" t="s">
        <v>39</v>
      </c>
      <c r="N58" s="11">
        <v>0</v>
      </c>
    </row>
    <row r="59" spans="1:14" ht="18.75" x14ac:dyDescent="0.25">
      <c r="A59" s="150"/>
      <c r="B59" s="160"/>
      <c r="C59" s="71" t="s">
        <v>7</v>
      </c>
      <c r="D59" s="16" t="s">
        <v>8</v>
      </c>
      <c r="E59" s="17" t="s">
        <v>7</v>
      </c>
      <c r="F59" s="18" t="s">
        <v>8</v>
      </c>
      <c r="G59" s="19" t="s">
        <v>7</v>
      </c>
      <c r="H59" s="20" t="s">
        <v>8</v>
      </c>
      <c r="I59" s="21" t="s">
        <v>7</v>
      </c>
      <c r="J59" s="22" t="s">
        <v>8</v>
      </c>
      <c r="K59" s="23" t="s">
        <v>7</v>
      </c>
      <c r="L59" s="24" t="s">
        <v>8</v>
      </c>
      <c r="M59" s="25" t="s">
        <v>7</v>
      </c>
      <c r="N59" s="26" t="s">
        <v>8</v>
      </c>
    </row>
    <row r="60" spans="1:14" ht="19.5" thickBot="1" x14ac:dyDescent="0.3">
      <c r="A60" s="151"/>
      <c r="B60" s="161"/>
      <c r="C60" s="72">
        <v>25</v>
      </c>
      <c r="D60" s="28">
        <f>D58-C60</f>
        <v>0</v>
      </c>
      <c r="E60" s="29">
        <v>0</v>
      </c>
      <c r="F60" s="30">
        <f>F58-E60</f>
        <v>0</v>
      </c>
      <c r="G60" s="31">
        <v>25</v>
      </c>
      <c r="H60" s="32">
        <f>H58-G60</f>
        <v>0</v>
      </c>
      <c r="I60" s="33">
        <v>15</v>
      </c>
      <c r="J60" s="34">
        <f>J58-I60</f>
        <v>0</v>
      </c>
      <c r="K60" s="35">
        <v>0</v>
      </c>
      <c r="L60" s="36">
        <f>L58-K60</f>
        <v>0</v>
      </c>
      <c r="M60" s="37">
        <v>0</v>
      </c>
      <c r="N60" s="38">
        <f>N58-M60</f>
        <v>0</v>
      </c>
    </row>
    <row r="61" spans="1:14" ht="18.75" x14ac:dyDescent="0.25">
      <c r="A61" s="152" t="s">
        <v>18</v>
      </c>
      <c r="B61" s="158">
        <f t="shared" ref="B61" si="19">D62+F62+H62+J62+L62+N62</f>
        <v>94</v>
      </c>
      <c r="C61" s="69" t="s">
        <v>38</v>
      </c>
      <c r="D61" s="43">
        <v>2</v>
      </c>
      <c r="E61" s="12" t="s">
        <v>38</v>
      </c>
      <c r="F61" s="44"/>
      <c r="G61" s="12" t="s">
        <v>38</v>
      </c>
      <c r="H61" s="44">
        <v>2</v>
      </c>
      <c r="I61" s="12" t="s">
        <v>38</v>
      </c>
      <c r="J61" s="44"/>
      <c r="K61" s="12" t="s">
        <v>38</v>
      </c>
      <c r="L61" s="44">
        <v>2</v>
      </c>
      <c r="M61" s="12" t="s">
        <v>38</v>
      </c>
      <c r="N61" s="45"/>
    </row>
    <row r="62" spans="1:14" ht="18.75" x14ac:dyDescent="0.25">
      <c r="A62" s="153"/>
      <c r="B62" s="159"/>
      <c r="C62" s="70" t="s">
        <v>39</v>
      </c>
      <c r="D62" s="10">
        <v>43</v>
      </c>
      <c r="E62" s="9" t="s">
        <v>39</v>
      </c>
      <c r="F62" s="10">
        <v>0</v>
      </c>
      <c r="G62" s="9" t="s">
        <v>39</v>
      </c>
      <c r="H62" s="10">
        <v>42</v>
      </c>
      <c r="I62" s="9" t="s">
        <v>39</v>
      </c>
      <c r="J62" s="10">
        <v>0</v>
      </c>
      <c r="K62" s="9" t="s">
        <v>39</v>
      </c>
      <c r="L62" s="10">
        <v>9</v>
      </c>
      <c r="M62" s="9" t="s">
        <v>39</v>
      </c>
      <c r="N62" s="11">
        <v>0</v>
      </c>
    </row>
    <row r="63" spans="1:14" ht="18.75" x14ac:dyDescent="0.25">
      <c r="A63" s="153"/>
      <c r="B63" s="160"/>
      <c r="C63" s="71" t="s">
        <v>7</v>
      </c>
      <c r="D63" s="16" t="s">
        <v>8</v>
      </c>
      <c r="E63" s="17" t="s">
        <v>7</v>
      </c>
      <c r="F63" s="18" t="s">
        <v>8</v>
      </c>
      <c r="G63" s="19" t="s">
        <v>7</v>
      </c>
      <c r="H63" s="20" t="s">
        <v>8</v>
      </c>
      <c r="I63" s="21" t="s">
        <v>7</v>
      </c>
      <c r="J63" s="22" t="s">
        <v>8</v>
      </c>
      <c r="K63" s="23" t="s">
        <v>7</v>
      </c>
      <c r="L63" s="24" t="s">
        <v>8</v>
      </c>
      <c r="M63" s="25" t="s">
        <v>7</v>
      </c>
      <c r="N63" s="26" t="s">
        <v>8</v>
      </c>
    </row>
    <row r="64" spans="1:14" ht="19.5" thickBot="1" x14ac:dyDescent="0.3">
      <c r="A64" s="154"/>
      <c r="B64" s="161"/>
      <c r="C64" s="72">
        <v>33</v>
      </c>
      <c r="D64" s="28">
        <f>D62-C64</f>
        <v>10</v>
      </c>
      <c r="E64" s="29">
        <v>0</v>
      </c>
      <c r="F64" s="30">
        <f>F62-E64</f>
        <v>0</v>
      </c>
      <c r="G64" s="31">
        <v>38</v>
      </c>
      <c r="H64" s="32">
        <f>H62-G64</f>
        <v>4</v>
      </c>
      <c r="I64" s="33">
        <v>0</v>
      </c>
      <c r="J64" s="34">
        <f>J62-I64</f>
        <v>0</v>
      </c>
      <c r="K64" s="35">
        <v>0</v>
      </c>
      <c r="L64" s="36">
        <f>L62-K64</f>
        <v>9</v>
      </c>
      <c r="M64" s="37">
        <v>0</v>
      </c>
      <c r="N64" s="38">
        <f>N62-M64</f>
        <v>0</v>
      </c>
    </row>
    <row r="65" spans="1:14" ht="18.75" x14ac:dyDescent="0.25">
      <c r="A65" s="139" t="s">
        <v>19</v>
      </c>
      <c r="B65" s="158">
        <f t="shared" ref="B65" si="20">D66+F66+H66+J66+L66+N66</f>
        <v>80</v>
      </c>
      <c r="C65" s="69" t="s">
        <v>38</v>
      </c>
      <c r="D65" s="43"/>
      <c r="E65" s="12" t="s">
        <v>38</v>
      </c>
      <c r="F65" s="44"/>
      <c r="G65" s="12" t="s">
        <v>38</v>
      </c>
      <c r="H65" s="44"/>
      <c r="I65" s="12" t="s">
        <v>38</v>
      </c>
      <c r="J65" s="44"/>
      <c r="K65" s="12" t="s">
        <v>38</v>
      </c>
      <c r="L65" s="44"/>
      <c r="M65" s="12" t="s">
        <v>38</v>
      </c>
      <c r="N65" s="45">
        <v>4</v>
      </c>
    </row>
    <row r="66" spans="1:14" ht="18.75" x14ac:dyDescent="0.25">
      <c r="A66" s="140"/>
      <c r="B66" s="159"/>
      <c r="C66" s="70" t="s">
        <v>39</v>
      </c>
      <c r="D66" s="10">
        <v>0</v>
      </c>
      <c r="E66" s="9" t="s">
        <v>39</v>
      </c>
      <c r="F66" s="10">
        <v>0</v>
      </c>
      <c r="G66" s="9" t="s">
        <v>39</v>
      </c>
      <c r="H66" s="10">
        <v>0</v>
      </c>
      <c r="I66" s="9" t="s">
        <v>39</v>
      </c>
      <c r="J66" s="10">
        <v>0</v>
      </c>
      <c r="K66" s="9" t="s">
        <v>39</v>
      </c>
      <c r="L66" s="10">
        <v>0</v>
      </c>
      <c r="M66" s="9" t="s">
        <v>39</v>
      </c>
      <c r="N66" s="11">
        <v>80</v>
      </c>
    </row>
    <row r="67" spans="1:14" ht="18.75" x14ac:dyDescent="0.25">
      <c r="A67" s="140"/>
      <c r="B67" s="160"/>
      <c r="C67" s="71" t="s">
        <v>7</v>
      </c>
      <c r="D67" s="16" t="s">
        <v>8</v>
      </c>
      <c r="E67" s="17" t="s">
        <v>7</v>
      </c>
      <c r="F67" s="18" t="s">
        <v>8</v>
      </c>
      <c r="G67" s="19" t="s">
        <v>7</v>
      </c>
      <c r="H67" s="20" t="s">
        <v>8</v>
      </c>
      <c r="I67" s="21" t="s">
        <v>7</v>
      </c>
      <c r="J67" s="22" t="s">
        <v>8</v>
      </c>
      <c r="K67" s="23" t="s">
        <v>7</v>
      </c>
      <c r="L67" s="24" t="s">
        <v>8</v>
      </c>
      <c r="M67" s="25" t="s">
        <v>7</v>
      </c>
      <c r="N67" s="26" t="s">
        <v>8</v>
      </c>
    </row>
    <row r="68" spans="1:14" ht="19.5" thickBot="1" x14ac:dyDescent="0.3">
      <c r="A68" s="141"/>
      <c r="B68" s="161"/>
      <c r="C68" s="72">
        <v>0</v>
      </c>
      <c r="D68" s="28">
        <f>D66-C68</f>
        <v>0</v>
      </c>
      <c r="E68" s="29">
        <v>0</v>
      </c>
      <c r="F68" s="30">
        <f>F66-E68</f>
        <v>0</v>
      </c>
      <c r="G68" s="31">
        <v>0</v>
      </c>
      <c r="H68" s="32">
        <f>H66-G68</f>
        <v>0</v>
      </c>
      <c r="I68" s="33">
        <v>0</v>
      </c>
      <c r="J68" s="34">
        <f>J66-I68</f>
        <v>0</v>
      </c>
      <c r="K68" s="35">
        <v>0</v>
      </c>
      <c r="L68" s="36">
        <f>L66-K68</f>
        <v>0</v>
      </c>
      <c r="M68" s="37">
        <v>80</v>
      </c>
      <c r="N68" s="38">
        <f>N66-M68</f>
        <v>0</v>
      </c>
    </row>
    <row r="69" spans="1:14" ht="18.75" x14ac:dyDescent="0.25">
      <c r="A69" s="152" t="s">
        <v>20</v>
      </c>
      <c r="B69" s="158">
        <f t="shared" ref="B69" si="21">D70+F70+H70+J70+L70+N70</f>
        <v>45</v>
      </c>
      <c r="C69" s="69" t="s">
        <v>38</v>
      </c>
      <c r="D69" s="43"/>
      <c r="E69" s="12" t="s">
        <v>38</v>
      </c>
      <c r="F69" s="44"/>
      <c r="G69" s="12" t="s">
        <v>38</v>
      </c>
      <c r="H69" s="44"/>
      <c r="I69" s="12" t="s">
        <v>38</v>
      </c>
      <c r="J69" s="44"/>
      <c r="K69" s="12" t="s">
        <v>38</v>
      </c>
      <c r="L69" s="44"/>
      <c r="M69" s="12" t="s">
        <v>38</v>
      </c>
      <c r="N69" s="45"/>
    </row>
    <row r="70" spans="1:14" ht="18.75" x14ac:dyDescent="0.25">
      <c r="A70" s="153"/>
      <c r="B70" s="159"/>
      <c r="C70" s="70" t="s">
        <v>39</v>
      </c>
      <c r="D70" s="10">
        <v>40</v>
      </c>
      <c r="E70" s="9" t="s">
        <v>39</v>
      </c>
      <c r="F70" s="10">
        <v>0</v>
      </c>
      <c r="G70" s="9" t="s">
        <v>39</v>
      </c>
      <c r="H70" s="10">
        <v>0</v>
      </c>
      <c r="I70" s="9" t="s">
        <v>39</v>
      </c>
      <c r="J70" s="10">
        <v>5</v>
      </c>
      <c r="K70" s="9" t="s">
        <v>39</v>
      </c>
      <c r="L70" s="10">
        <v>0</v>
      </c>
      <c r="M70" s="9" t="s">
        <v>39</v>
      </c>
      <c r="N70" s="11">
        <v>0</v>
      </c>
    </row>
    <row r="71" spans="1:14" ht="18.75" x14ac:dyDescent="0.25">
      <c r="A71" s="153"/>
      <c r="B71" s="160"/>
      <c r="C71" s="71" t="s">
        <v>7</v>
      </c>
      <c r="D71" s="16" t="s">
        <v>8</v>
      </c>
      <c r="E71" s="17" t="s">
        <v>7</v>
      </c>
      <c r="F71" s="18" t="s">
        <v>8</v>
      </c>
      <c r="G71" s="19" t="s">
        <v>7</v>
      </c>
      <c r="H71" s="20" t="s">
        <v>8</v>
      </c>
      <c r="I71" s="21" t="s">
        <v>7</v>
      </c>
      <c r="J71" s="22" t="s">
        <v>8</v>
      </c>
      <c r="K71" s="23" t="s">
        <v>7</v>
      </c>
      <c r="L71" s="24" t="s">
        <v>8</v>
      </c>
      <c r="M71" s="25" t="s">
        <v>7</v>
      </c>
      <c r="N71" s="26" t="s">
        <v>8</v>
      </c>
    </row>
    <row r="72" spans="1:14" ht="19.5" thickBot="1" x14ac:dyDescent="0.3">
      <c r="A72" s="154"/>
      <c r="B72" s="161"/>
      <c r="C72" s="72">
        <v>35</v>
      </c>
      <c r="D72" s="28">
        <f>D70-C72</f>
        <v>5</v>
      </c>
      <c r="E72" s="29">
        <v>0</v>
      </c>
      <c r="F72" s="30">
        <f>F70-E72</f>
        <v>0</v>
      </c>
      <c r="G72" s="31">
        <v>0</v>
      </c>
      <c r="H72" s="32">
        <f>H70-G72</f>
        <v>0</v>
      </c>
      <c r="I72" s="33">
        <v>5</v>
      </c>
      <c r="J72" s="34">
        <f>J70-I72</f>
        <v>0</v>
      </c>
      <c r="K72" s="35">
        <v>0</v>
      </c>
      <c r="L72" s="36">
        <f>L70-K72</f>
        <v>0</v>
      </c>
      <c r="M72" s="37">
        <v>0</v>
      </c>
      <c r="N72" s="38">
        <f>N70-M72</f>
        <v>0</v>
      </c>
    </row>
    <row r="73" spans="1:14" ht="18.75" x14ac:dyDescent="0.25">
      <c r="A73" s="139" t="s">
        <v>21</v>
      </c>
      <c r="B73" s="158">
        <f t="shared" ref="B73" si="22">D74+F74+H74+J74+L74+N74</f>
        <v>46</v>
      </c>
      <c r="C73" s="69" t="s">
        <v>38</v>
      </c>
      <c r="D73" s="43">
        <v>2</v>
      </c>
      <c r="E73" s="12" t="s">
        <v>38</v>
      </c>
      <c r="F73" s="44"/>
      <c r="G73" s="12" t="s">
        <v>38</v>
      </c>
      <c r="H73" s="44"/>
      <c r="I73" s="12" t="s">
        <v>38</v>
      </c>
      <c r="J73" s="44">
        <v>1</v>
      </c>
      <c r="K73" s="12" t="s">
        <v>38</v>
      </c>
      <c r="L73" s="44">
        <v>1</v>
      </c>
      <c r="M73" s="12" t="s">
        <v>38</v>
      </c>
      <c r="N73" s="45"/>
    </row>
    <row r="74" spans="1:14" ht="18.75" x14ac:dyDescent="0.25">
      <c r="A74" s="140"/>
      <c r="B74" s="159"/>
      <c r="C74" s="70" t="s">
        <v>39</v>
      </c>
      <c r="D74" s="10">
        <v>38</v>
      </c>
      <c r="E74" s="9" t="s">
        <v>39</v>
      </c>
      <c r="F74" s="10">
        <v>0</v>
      </c>
      <c r="G74" s="9" t="s">
        <v>39</v>
      </c>
      <c r="H74" s="10">
        <v>0</v>
      </c>
      <c r="I74" s="9" t="s">
        <v>39</v>
      </c>
      <c r="J74" s="10">
        <v>4</v>
      </c>
      <c r="K74" s="9" t="s">
        <v>39</v>
      </c>
      <c r="L74" s="10">
        <v>4</v>
      </c>
      <c r="M74" s="9" t="s">
        <v>39</v>
      </c>
      <c r="N74" s="11">
        <v>0</v>
      </c>
    </row>
    <row r="75" spans="1:14" ht="14.25" customHeight="1" x14ac:dyDescent="0.25">
      <c r="A75" s="140"/>
      <c r="B75" s="160"/>
      <c r="C75" s="71" t="s">
        <v>7</v>
      </c>
      <c r="D75" s="16" t="s">
        <v>8</v>
      </c>
      <c r="E75" s="17" t="s">
        <v>7</v>
      </c>
      <c r="F75" s="18" t="s">
        <v>8</v>
      </c>
      <c r="G75" s="19" t="s">
        <v>7</v>
      </c>
      <c r="H75" s="20" t="s">
        <v>8</v>
      </c>
      <c r="I75" s="21" t="s">
        <v>7</v>
      </c>
      <c r="J75" s="22" t="s">
        <v>8</v>
      </c>
      <c r="K75" s="23" t="s">
        <v>7</v>
      </c>
      <c r="L75" s="24" t="s">
        <v>8</v>
      </c>
      <c r="M75" s="25" t="s">
        <v>7</v>
      </c>
      <c r="N75" s="26" t="s">
        <v>8</v>
      </c>
    </row>
    <row r="76" spans="1:14" ht="19.5" thickBot="1" x14ac:dyDescent="0.3">
      <c r="A76" s="141"/>
      <c r="B76" s="161"/>
      <c r="C76" s="72">
        <v>36</v>
      </c>
      <c r="D76" s="28">
        <f>D74-C76</f>
        <v>2</v>
      </c>
      <c r="E76" s="29">
        <v>0</v>
      </c>
      <c r="F76" s="30">
        <f>F74-E76</f>
        <v>0</v>
      </c>
      <c r="G76" s="31">
        <v>0</v>
      </c>
      <c r="H76" s="32">
        <f>H74-G76</f>
        <v>0</v>
      </c>
      <c r="I76" s="33">
        <v>4</v>
      </c>
      <c r="J76" s="34">
        <f>J74-I76</f>
        <v>0</v>
      </c>
      <c r="K76" s="35">
        <v>2</v>
      </c>
      <c r="L76" s="36">
        <f>L74-K76</f>
        <v>2</v>
      </c>
      <c r="M76" s="37">
        <v>0</v>
      </c>
      <c r="N76" s="38">
        <f>N74-M76</f>
        <v>0</v>
      </c>
    </row>
    <row r="77" spans="1:14" ht="18.75" x14ac:dyDescent="0.25">
      <c r="A77" s="152" t="s">
        <v>0</v>
      </c>
      <c r="B77" s="158">
        <f t="shared" ref="B77" si="23">D78+F78+H78+J78+L78+N78</f>
        <v>182</v>
      </c>
      <c r="C77" s="69" t="s">
        <v>38</v>
      </c>
      <c r="D77" s="43">
        <v>2</v>
      </c>
      <c r="E77" s="12" t="s">
        <v>38</v>
      </c>
      <c r="F77" s="44">
        <v>1</v>
      </c>
      <c r="G77" s="12" t="s">
        <v>38</v>
      </c>
      <c r="H77" s="44">
        <v>1</v>
      </c>
      <c r="I77" s="12" t="s">
        <v>38</v>
      </c>
      <c r="J77" s="44">
        <v>2</v>
      </c>
      <c r="K77" s="12" t="s">
        <v>38</v>
      </c>
      <c r="L77" s="44"/>
      <c r="M77" s="12" t="s">
        <v>38</v>
      </c>
      <c r="N77" s="45">
        <v>3</v>
      </c>
    </row>
    <row r="78" spans="1:14" ht="18.75" x14ac:dyDescent="0.25">
      <c r="A78" s="153"/>
      <c r="B78" s="159"/>
      <c r="C78" s="70" t="s">
        <v>39</v>
      </c>
      <c r="D78" s="10">
        <v>50</v>
      </c>
      <c r="E78" s="9" t="s">
        <v>39</v>
      </c>
      <c r="F78" s="10">
        <v>25</v>
      </c>
      <c r="G78" s="9" t="s">
        <v>39</v>
      </c>
      <c r="H78" s="10">
        <v>25</v>
      </c>
      <c r="I78" s="9" t="s">
        <v>39</v>
      </c>
      <c r="J78" s="10">
        <v>30</v>
      </c>
      <c r="K78" s="9" t="s">
        <v>39</v>
      </c>
      <c r="L78" s="10"/>
      <c r="M78" s="9" t="s">
        <v>39</v>
      </c>
      <c r="N78" s="11">
        <v>52</v>
      </c>
    </row>
    <row r="79" spans="1:14" ht="18.75" x14ac:dyDescent="0.25">
      <c r="A79" s="153"/>
      <c r="B79" s="160"/>
      <c r="C79" s="71" t="s">
        <v>7</v>
      </c>
      <c r="D79" s="16" t="s">
        <v>8</v>
      </c>
      <c r="E79" s="17" t="s">
        <v>7</v>
      </c>
      <c r="F79" s="18" t="s">
        <v>8</v>
      </c>
      <c r="G79" s="19" t="s">
        <v>7</v>
      </c>
      <c r="H79" s="20" t="s">
        <v>8</v>
      </c>
      <c r="I79" s="21" t="s">
        <v>7</v>
      </c>
      <c r="J79" s="22" t="s">
        <v>8</v>
      </c>
      <c r="K79" s="23" t="s">
        <v>7</v>
      </c>
      <c r="L79" s="24" t="s">
        <v>8</v>
      </c>
      <c r="M79" s="25" t="s">
        <v>7</v>
      </c>
      <c r="N79" s="26" t="s">
        <v>8</v>
      </c>
    </row>
    <row r="80" spans="1:14" ht="19.5" thickBot="1" x14ac:dyDescent="0.3">
      <c r="A80" s="154"/>
      <c r="B80" s="161"/>
      <c r="C80" s="72">
        <v>50</v>
      </c>
      <c r="D80" s="28">
        <f>D78-C80</f>
        <v>0</v>
      </c>
      <c r="E80" s="29">
        <v>25</v>
      </c>
      <c r="F80" s="30">
        <f>F78-E80</f>
        <v>0</v>
      </c>
      <c r="G80" s="31">
        <v>25</v>
      </c>
      <c r="H80" s="32">
        <f>H78-G80</f>
        <v>0</v>
      </c>
      <c r="I80" s="33">
        <v>26</v>
      </c>
      <c r="J80" s="34">
        <f>J78-I80</f>
        <v>4</v>
      </c>
      <c r="K80" s="35">
        <v>0</v>
      </c>
      <c r="L80" s="36">
        <f>L78-K80</f>
        <v>0</v>
      </c>
      <c r="M80" s="37">
        <v>52</v>
      </c>
      <c r="N80" s="38">
        <f>N78-M80</f>
        <v>0</v>
      </c>
    </row>
    <row r="81" spans="1:14" ht="18.75" x14ac:dyDescent="0.25">
      <c r="A81" s="139" t="s">
        <v>49</v>
      </c>
      <c r="B81" s="158">
        <f t="shared" ref="B81" si="24">D82+F82+H82+J82+L82+N82</f>
        <v>25</v>
      </c>
      <c r="C81" s="69" t="s">
        <v>38</v>
      </c>
      <c r="D81" s="43">
        <v>1</v>
      </c>
      <c r="E81" s="12" t="s">
        <v>38</v>
      </c>
      <c r="F81" s="44"/>
      <c r="G81" s="12" t="s">
        <v>38</v>
      </c>
      <c r="H81" s="44"/>
      <c r="I81" s="12" t="s">
        <v>38</v>
      </c>
      <c r="J81" s="44"/>
      <c r="K81" s="12" t="s">
        <v>38</v>
      </c>
      <c r="L81" s="44"/>
      <c r="M81" s="12" t="s">
        <v>38</v>
      </c>
      <c r="N81" s="45"/>
    </row>
    <row r="82" spans="1:14" ht="18.75" x14ac:dyDescent="0.25">
      <c r="A82" s="140"/>
      <c r="B82" s="159"/>
      <c r="C82" s="70" t="s">
        <v>39</v>
      </c>
      <c r="D82" s="10">
        <v>25</v>
      </c>
      <c r="E82" s="9" t="s">
        <v>39</v>
      </c>
      <c r="F82" s="10"/>
      <c r="G82" s="9" t="s">
        <v>39</v>
      </c>
      <c r="H82" s="10">
        <v>0</v>
      </c>
      <c r="I82" s="9" t="s">
        <v>39</v>
      </c>
      <c r="J82" s="10">
        <v>0</v>
      </c>
      <c r="K82" s="9" t="s">
        <v>39</v>
      </c>
      <c r="L82" s="10">
        <v>0</v>
      </c>
      <c r="M82" s="9" t="s">
        <v>39</v>
      </c>
      <c r="N82" s="11">
        <v>0</v>
      </c>
    </row>
    <row r="83" spans="1:14" ht="18.75" x14ac:dyDescent="0.25">
      <c r="A83" s="140"/>
      <c r="B83" s="160"/>
      <c r="C83" s="71" t="s">
        <v>7</v>
      </c>
      <c r="D83" s="16" t="s">
        <v>8</v>
      </c>
      <c r="E83" s="17" t="s">
        <v>7</v>
      </c>
      <c r="F83" s="18" t="s">
        <v>8</v>
      </c>
      <c r="G83" s="19" t="s">
        <v>7</v>
      </c>
      <c r="H83" s="20" t="s">
        <v>8</v>
      </c>
      <c r="I83" s="21" t="s">
        <v>7</v>
      </c>
      <c r="J83" s="22" t="s">
        <v>8</v>
      </c>
      <c r="K83" s="23" t="s">
        <v>7</v>
      </c>
      <c r="L83" s="24" t="s">
        <v>8</v>
      </c>
      <c r="M83" s="25" t="s">
        <v>7</v>
      </c>
      <c r="N83" s="26" t="s">
        <v>8</v>
      </c>
    </row>
    <row r="84" spans="1:14" ht="19.5" thickBot="1" x14ac:dyDescent="0.3">
      <c r="A84" s="141"/>
      <c r="B84" s="161"/>
      <c r="C84" s="72">
        <v>16</v>
      </c>
      <c r="D84" s="28">
        <f>D82-C84</f>
        <v>9</v>
      </c>
      <c r="E84" s="29">
        <v>0</v>
      </c>
      <c r="F84" s="30">
        <f>F82-E84</f>
        <v>0</v>
      </c>
      <c r="G84" s="31">
        <v>0</v>
      </c>
      <c r="H84" s="32">
        <f>H82-G84</f>
        <v>0</v>
      </c>
      <c r="I84" s="33">
        <v>0</v>
      </c>
      <c r="J84" s="34">
        <f>J82-I84</f>
        <v>0</v>
      </c>
      <c r="K84" s="35">
        <v>0</v>
      </c>
      <c r="L84" s="36">
        <f>L82-K84</f>
        <v>0</v>
      </c>
      <c r="M84" s="37"/>
      <c r="N84" s="38">
        <f>N82-M84</f>
        <v>0</v>
      </c>
    </row>
    <row r="85" spans="1:14" ht="18.75" x14ac:dyDescent="0.25">
      <c r="A85" s="152" t="s">
        <v>23</v>
      </c>
      <c r="B85" s="158">
        <f t="shared" ref="B85" si="25">D86+F86+H86+J86+L86+N86</f>
        <v>15</v>
      </c>
      <c r="C85" s="69" t="s">
        <v>38</v>
      </c>
      <c r="D85" s="43">
        <v>1</v>
      </c>
      <c r="E85" s="12" t="s">
        <v>38</v>
      </c>
      <c r="F85" s="44"/>
      <c r="G85" s="12" t="s">
        <v>38</v>
      </c>
      <c r="H85" s="44"/>
      <c r="I85" s="12" t="s">
        <v>38</v>
      </c>
      <c r="J85" s="44"/>
      <c r="K85" s="12" t="s">
        <v>38</v>
      </c>
      <c r="L85" s="44"/>
      <c r="M85" s="12" t="s">
        <v>38</v>
      </c>
      <c r="N85" s="45"/>
    </row>
    <row r="86" spans="1:14" ht="18.75" x14ac:dyDescent="0.25">
      <c r="A86" s="153"/>
      <c r="B86" s="159"/>
      <c r="C86" s="70" t="s">
        <v>39</v>
      </c>
      <c r="D86" s="10">
        <v>15</v>
      </c>
      <c r="E86" s="9" t="s">
        <v>39</v>
      </c>
      <c r="F86" s="10">
        <v>0</v>
      </c>
      <c r="G86" s="9" t="s">
        <v>39</v>
      </c>
      <c r="H86" s="10">
        <v>0</v>
      </c>
      <c r="I86" s="9" t="s">
        <v>39</v>
      </c>
      <c r="J86" s="10">
        <v>0</v>
      </c>
      <c r="K86" s="9" t="s">
        <v>39</v>
      </c>
      <c r="L86" s="10">
        <v>0</v>
      </c>
      <c r="M86" s="9" t="s">
        <v>39</v>
      </c>
      <c r="N86" s="11">
        <v>0</v>
      </c>
    </row>
    <row r="87" spans="1:14" ht="18.75" x14ac:dyDescent="0.25">
      <c r="A87" s="153"/>
      <c r="B87" s="160"/>
      <c r="C87" s="71" t="s">
        <v>7</v>
      </c>
      <c r="D87" s="16" t="s">
        <v>8</v>
      </c>
      <c r="E87" s="17" t="s">
        <v>7</v>
      </c>
      <c r="F87" s="18" t="s">
        <v>8</v>
      </c>
      <c r="G87" s="19" t="s">
        <v>7</v>
      </c>
      <c r="H87" s="20" t="s">
        <v>8</v>
      </c>
      <c r="I87" s="21" t="s">
        <v>7</v>
      </c>
      <c r="J87" s="22" t="s">
        <v>8</v>
      </c>
      <c r="K87" s="23" t="s">
        <v>7</v>
      </c>
      <c r="L87" s="24" t="s">
        <v>8</v>
      </c>
      <c r="M87" s="25" t="s">
        <v>7</v>
      </c>
      <c r="N87" s="26" t="s">
        <v>8</v>
      </c>
    </row>
    <row r="88" spans="1:14" ht="19.5" thickBot="1" x14ac:dyDescent="0.3">
      <c r="A88" s="154"/>
      <c r="B88" s="161"/>
      <c r="C88" s="72">
        <v>15</v>
      </c>
      <c r="D88" s="28">
        <f>D86-C88</f>
        <v>0</v>
      </c>
      <c r="E88" s="29">
        <v>0</v>
      </c>
      <c r="F88" s="30">
        <f>F86-E88</f>
        <v>0</v>
      </c>
      <c r="G88" s="31">
        <v>0</v>
      </c>
      <c r="H88" s="32">
        <f>H86-G88</f>
        <v>0</v>
      </c>
      <c r="I88" s="33">
        <v>0</v>
      </c>
      <c r="J88" s="34">
        <f>J86-I88</f>
        <v>0</v>
      </c>
      <c r="K88" s="35">
        <v>0</v>
      </c>
      <c r="L88" s="36">
        <f>L86-K88</f>
        <v>0</v>
      </c>
      <c r="M88" s="37">
        <v>0</v>
      </c>
      <c r="N88" s="38">
        <f>N86-M88</f>
        <v>0</v>
      </c>
    </row>
    <row r="89" spans="1:14" ht="18.75" x14ac:dyDescent="0.25">
      <c r="A89" s="139" t="s">
        <v>24</v>
      </c>
      <c r="B89" s="158">
        <f t="shared" ref="B89" si="26">D90+F90+H90+J90+L90+N90</f>
        <v>15</v>
      </c>
      <c r="C89" s="69" t="s">
        <v>38</v>
      </c>
      <c r="D89" s="43">
        <v>1</v>
      </c>
      <c r="E89" s="12" t="s">
        <v>38</v>
      </c>
      <c r="F89" s="44"/>
      <c r="G89" s="12" t="s">
        <v>38</v>
      </c>
      <c r="H89" s="44"/>
      <c r="I89" s="12" t="s">
        <v>38</v>
      </c>
      <c r="J89" s="44"/>
      <c r="K89" s="12" t="s">
        <v>38</v>
      </c>
      <c r="L89" s="44"/>
      <c r="M89" s="12" t="s">
        <v>38</v>
      </c>
      <c r="N89" s="45"/>
    </row>
    <row r="90" spans="1:14" ht="18.75" x14ac:dyDescent="0.25">
      <c r="A90" s="140"/>
      <c r="B90" s="159"/>
      <c r="C90" s="70" t="s">
        <v>39</v>
      </c>
      <c r="D90" s="10">
        <v>15</v>
      </c>
      <c r="E90" s="9" t="s">
        <v>39</v>
      </c>
      <c r="F90" s="10">
        <v>0</v>
      </c>
      <c r="G90" s="9" t="s">
        <v>39</v>
      </c>
      <c r="H90" s="10">
        <v>0</v>
      </c>
      <c r="I90" s="9" t="s">
        <v>39</v>
      </c>
      <c r="J90" s="10">
        <v>0</v>
      </c>
      <c r="K90" s="9" t="s">
        <v>39</v>
      </c>
      <c r="L90" s="10">
        <v>0</v>
      </c>
      <c r="M90" s="9" t="s">
        <v>39</v>
      </c>
      <c r="N90" s="11">
        <v>0</v>
      </c>
    </row>
    <row r="91" spans="1:14" ht="18.75" x14ac:dyDescent="0.25">
      <c r="A91" s="140"/>
      <c r="B91" s="160"/>
      <c r="C91" s="71" t="s">
        <v>7</v>
      </c>
      <c r="D91" s="16" t="s">
        <v>8</v>
      </c>
      <c r="E91" s="17" t="s">
        <v>7</v>
      </c>
      <c r="F91" s="18" t="s">
        <v>8</v>
      </c>
      <c r="G91" s="19" t="s">
        <v>7</v>
      </c>
      <c r="H91" s="20" t="s">
        <v>8</v>
      </c>
      <c r="I91" s="21" t="s">
        <v>7</v>
      </c>
      <c r="J91" s="22" t="s">
        <v>8</v>
      </c>
      <c r="K91" s="23" t="s">
        <v>7</v>
      </c>
      <c r="L91" s="24" t="s">
        <v>8</v>
      </c>
      <c r="M91" s="25" t="s">
        <v>7</v>
      </c>
      <c r="N91" s="26" t="s">
        <v>8</v>
      </c>
    </row>
    <row r="92" spans="1:14" ht="19.5" thickBot="1" x14ac:dyDescent="0.3">
      <c r="A92" s="141"/>
      <c r="B92" s="161"/>
      <c r="C92" s="72">
        <v>15</v>
      </c>
      <c r="D92" s="28">
        <f>D90-C92</f>
        <v>0</v>
      </c>
      <c r="E92" s="29">
        <v>0</v>
      </c>
      <c r="F92" s="30">
        <f>F90-E92</f>
        <v>0</v>
      </c>
      <c r="G92" s="31">
        <v>0</v>
      </c>
      <c r="H92" s="32">
        <f>H90-G92</f>
        <v>0</v>
      </c>
      <c r="I92" s="33">
        <v>0</v>
      </c>
      <c r="J92" s="34">
        <f>J90-I92</f>
        <v>0</v>
      </c>
      <c r="K92" s="35">
        <v>0</v>
      </c>
      <c r="L92" s="36">
        <f>L90-K92</f>
        <v>0</v>
      </c>
      <c r="M92" s="37">
        <v>0</v>
      </c>
      <c r="N92" s="38">
        <f>N90-M92</f>
        <v>0</v>
      </c>
    </row>
    <row r="93" spans="1:14" ht="18.75" x14ac:dyDescent="0.25">
      <c r="A93" s="152" t="s">
        <v>25</v>
      </c>
      <c r="B93" s="158">
        <f t="shared" ref="B93" si="27">D94+F94+H94+J94+L94+N94</f>
        <v>67</v>
      </c>
      <c r="C93" s="69" t="s">
        <v>38</v>
      </c>
      <c r="D93" s="43">
        <v>3</v>
      </c>
      <c r="E93" s="12" t="s">
        <v>38</v>
      </c>
      <c r="F93" s="44"/>
      <c r="G93" s="12" t="s">
        <v>38</v>
      </c>
      <c r="H93" s="44"/>
      <c r="I93" s="12" t="s">
        <v>38</v>
      </c>
      <c r="J93" s="44"/>
      <c r="K93" s="12" t="s">
        <v>38</v>
      </c>
      <c r="L93" s="44"/>
      <c r="M93" s="12" t="s">
        <v>38</v>
      </c>
      <c r="N93" s="45"/>
    </row>
    <row r="94" spans="1:14" ht="18.75" x14ac:dyDescent="0.25">
      <c r="A94" s="153"/>
      <c r="B94" s="159"/>
      <c r="C94" s="70" t="s">
        <v>39</v>
      </c>
      <c r="D94" s="10">
        <v>59</v>
      </c>
      <c r="E94" s="9" t="s">
        <v>39</v>
      </c>
      <c r="F94" s="10">
        <v>0</v>
      </c>
      <c r="G94" s="9" t="s">
        <v>39</v>
      </c>
      <c r="H94" s="10">
        <v>0</v>
      </c>
      <c r="I94" s="9" t="s">
        <v>39</v>
      </c>
      <c r="J94" s="10">
        <v>0</v>
      </c>
      <c r="K94" s="9" t="s">
        <v>39</v>
      </c>
      <c r="L94" s="10">
        <v>8</v>
      </c>
      <c r="M94" s="9" t="s">
        <v>39</v>
      </c>
      <c r="N94" s="11">
        <v>0</v>
      </c>
    </row>
    <row r="95" spans="1:14" ht="18.75" x14ac:dyDescent="0.25">
      <c r="A95" s="153"/>
      <c r="B95" s="160"/>
      <c r="C95" s="71" t="s">
        <v>7</v>
      </c>
      <c r="D95" s="16" t="s">
        <v>8</v>
      </c>
      <c r="E95" s="17" t="s">
        <v>7</v>
      </c>
      <c r="F95" s="18" t="s">
        <v>8</v>
      </c>
      <c r="G95" s="19" t="s">
        <v>7</v>
      </c>
      <c r="H95" s="20" t="s">
        <v>8</v>
      </c>
      <c r="I95" s="21" t="s">
        <v>7</v>
      </c>
      <c r="J95" s="22" t="s">
        <v>8</v>
      </c>
      <c r="K95" s="23" t="s">
        <v>7</v>
      </c>
      <c r="L95" s="24" t="s">
        <v>8</v>
      </c>
      <c r="M95" s="25" t="s">
        <v>7</v>
      </c>
      <c r="N95" s="26" t="s">
        <v>8</v>
      </c>
    </row>
    <row r="96" spans="1:14" ht="19.5" thickBot="1" x14ac:dyDescent="0.3">
      <c r="A96" s="154"/>
      <c r="B96" s="161"/>
      <c r="C96" s="72">
        <v>59</v>
      </c>
      <c r="D96" s="28">
        <f>D94-C96</f>
        <v>0</v>
      </c>
      <c r="E96" s="29">
        <v>0</v>
      </c>
      <c r="F96" s="30">
        <f>F94-E96</f>
        <v>0</v>
      </c>
      <c r="G96" s="31">
        <v>0</v>
      </c>
      <c r="H96" s="32">
        <f>H94-G96</f>
        <v>0</v>
      </c>
      <c r="I96" s="33">
        <v>0</v>
      </c>
      <c r="J96" s="34">
        <f>J94-I96</f>
        <v>0</v>
      </c>
      <c r="K96" s="35">
        <v>7</v>
      </c>
      <c r="L96" s="36">
        <f>L94-K96</f>
        <v>1</v>
      </c>
      <c r="M96" s="37">
        <v>0</v>
      </c>
      <c r="N96" s="38">
        <f>N94-M96</f>
        <v>0</v>
      </c>
    </row>
    <row r="97" spans="1:14" ht="18.75" x14ac:dyDescent="0.25">
      <c r="A97" s="139" t="s">
        <v>26</v>
      </c>
      <c r="B97" s="158">
        <f t="shared" ref="B97" si="28">D98+F98+H98+J98+L98+N98</f>
        <v>65</v>
      </c>
      <c r="C97" s="69" t="s">
        <v>38</v>
      </c>
      <c r="D97" s="43"/>
      <c r="E97" s="12" t="s">
        <v>38</v>
      </c>
      <c r="F97" s="44"/>
      <c r="G97" s="12" t="s">
        <v>38</v>
      </c>
      <c r="H97" s="44">
        <v>2</v>
      </c>
      <c r="I97" s="12" t="s">
        <v>38</v>
      </c>
      <c r="J97" s="44"/>
      <c r="K97" s="12" t="s">
        <v>38</v>
      </c>
      <c r="L97" s="44"/>
      <c r="M97" s="12" t="s">
        <v>38</v>
      </c>
      <c r="N97" s="45"/>
    </row>
    <row r="98" spans="1:14" ht="18.75" x14ac:dyDescent="0.25">
      <c r="A98" s="140"/>
      <c r="B98" s="159"/>
      <c r="C98" s="70" t="s">
        <v>39</v>
      </c>
      <c r="D98" s="10">
        <v>0</v>
      </c>
      <c r="E98" s="9" t="s">
        <v>39</v>
      </c>
      <c r="F98" s="10">
        <v>0</v>
      </c>
      <c r="G98" s="9" t="s">
        <v>39</v>
      </c>
      <c r="H98" s="10">
        <v>50</v>
      </c>
      <c r="I98" s="9" t="s">
        <v>39</v>
      </c>
      <c r="J98" s="10">
        <v>15</v>
      </c>
      <c r="K98" s="9" t="s">
        <v>39</v>
      </c>
      <c r="L98" s="10">
        <v>0</v>
      </c>
      <c r="M98" s="9" t="s">
        <v>39</v>
      </c>
      <c r="N98" s="11">
        <v>0</v>
      </c>
    </row>
    <row r="99" spans="1:14" ht="18.75" x14ac:dyDescent="0.25">
      <c r="A99" s="140"/>
      <c r="B99" s="160"/>
      <c r="C99" s="71" t="s">
        <v>7</v>
      </c>
      <c r="D99" s="16" t="s">
        <v>8</v>
      </c>
      <c r="E99" s="17" t="s">
        <v>7</v>
      </c>
      <c r="F99" s="18" t="s">
        <v>8</v>
      </c>
      <c r="G99" s="19" t="s">
        <v>7</v>
      </c>
      <c r="H99" s="20" t="s">
        <v>8</v>
      </c>
      <c r="I99" s="21" t="s">
        <v>7</v>
      </c>
      <c r="J99" s="22" t="s">
        <v>8</v>
      </c>
      <c r="K99" s="23" t="s">
        <v>7</v>
      </c>
      <c r="L99" s="24" t="s">
        <v>8</v>
      </c>
      <c r="M99" s="25" t="s">
        <v>7</v>
      </c>
      <c r="N99" s="26" t="s">
        <v>8</v>
      </c>
    </row>
    <row r="100" spans="1:14" ht="19.5" thickBot="1" x14ac:dyDescent="0.3">
      <c r="A100" s="141"/>
      <c r="B100" s="161"/>
      <c r="C100" s="72">
        <v>0</v>
      </c>
      <c r="D100" s="28">
        <f>D98-C100</f>
        <v>0</v>
      </c>
      <c r="E100" s="29">
        <v>0</v>
      </c>
      <c r="F100" s="30">
        <f>F98-E100</f>
        <v>0</v>
      </c>
      <c r="G100" s="31">
        <v>50</v>
      </c>
      <c r="H100" s="32">
        <f>H98-G100</f>
        <v>0</v>
      </c>
      <c r="I100" s="33">
        <v>15</v>
      </c>
      <c r="J100" s="34">
        <f>J98-I100</f>
        <v>0</v>
      </c>
      <c r="K100" s="35">
        <v>0</v>
      </c>
      <c r="L100" s="36">
        <f>L98-K100</f>
        <v>0</v>
      </c>
      <c r="M100" s="37">
        <v>0</v>
      </c>
      <c r="N100" s="38">
        <f>N98-M100</f>
        <v>0</v>
      </c>
    </row>
    <row r="101" spans="1:14" ht="18.75" x14ac:dyDescent="0.25">
      <c r="A101" s="152" t="s">
        <v>27</v>
      </c>
      <c r="B101" s="158">
        <f t="shared" ref="B101" si="29">D102+F102+H102+J102+L102+N102</f>
        <v>144</v>
      </c>
      <c r="C101" s="69" t="s">
        <v>38</v>
      </c>
      <c r="D101" s="43">
        <v>1</v>
      </c>
      <c r="E101" s="12" t="s">
        <v>38</v>
      </c>
      <c r="F101" s="44">
        <v>0</v>
      </c>
      <c r="G101" s="12" t="s">
        <v>38</v>
      </c>
      <c r="H101" s="44">
        <v>3</v>
      </c>
      <c r="I101" s="12" t="s">
        <v>38</v>
      </c>
      <c r="J101" s="44">
        <v>2</v>
      </c>
      <c r="K101" s="12" t="s">
        <v>38</v>
      </c>
      <c r="L101" s="44"/>
      <c r="M101" s="12" t="s">
        <v>38</v>
      </c>
      <c r="N101" s="45">
        <v>1</v>
      </c>
    </row>
    <row r="102" spans="1:14" ht="18.75" x14ac:dyDescent="0.25">
      <c r="A102" s="153"/>
      <c r="B102" s="159"/>
      <c r="C102" s="70" t="s">
        <v>39</v>
      </c>
      <c r="D102" s="10">
        <v>25</v>
      </c>
      <c r="E102" s="9" t="s">
        <v>39</v>
      </c>
      <c r="F102" s="10">
        <v>0</v>
      </c>
      <c r="G102" s="9" t="s">
        <v>39</v>
      </c>
      <c r="H102" s="10">
        <v>75</v>
      </c>
      <c r="I102" s="9" t="s">
        <v>39</v>
      </c>
      <c r="J102" s="10">
        <v>24</v>
      </c>
      <c r="K102" s="9" t="s">
        <v>39</v>
      </c>
      <c r="L102" s="10">
        <v>0</v>
      </c>
      <c r="M102" s="9" t="s">
        <v>39</v>
      </c>
      <c r="N102" s="11">
        <v>20</v>
      </c>
    </row>
    <row r="103" spans="1:14" ht="18.75" x14ac:dyDescent="0.25">
      <c r="A103" s="153"/>
      <c r="B103" s="160"/>
      <c r="C103" s="71" t="s">
        <v>7</v>
      </c>
      <c r="D103" s="16" t="s">
        <v>8</v>
      </c>
      <c r="E103" s="17" t="s">
        <v>7</v>
      </c>
      <c r="F103" s="18" t="s">
        <v>8</v>
      </c>
      <c r="G103" s="19" t="s">
        <v>7</v>
      </c>
      <c r="H103" s="20" t="s">
        <v>8</v>
      </c>
      <c r="I103" s="21" t="s">
        <v>7</v>
      </c>
      <c r="J103" s="22" t="s">
        <v>8</v>
      </c>
      <c r="K103" s="23" t="s">
        <v>7</v>
      </c>
      <c r="L103" s="24" t="s">
        <v>8</v>
      </c>
      <c r="M103" s="25" t="s">
        <v>7</v>
      </c>
      <c r="N103" s="26" t="s">
        <v>8</v>
      </c>
    </row>
    <row r="104" spans="1:14" ht="19.5" thickBot="1" x14ac:dyDescent="0.3">
      <c r="A104" s="154"/>
      <c r="B104" s="161"/>
      <c r="C104" s="72">
        <v>18</v>
      </c>
      <c r="D104" s="28">
        <f>D102-C104</f>
        <v>7</v>
      </c>
      <c r="E104" s="29">
        <v>0</v>
      </c>
      <c r="F104" s="30">
        <f>F102-E104</f>
        <v>0</v>
      </c>
      <c r="G104" s="31">
        <v>70</v>
      </c>
      <c r="H104" s="32">
        <f>H102-G104</f>
        <v>5</v>
      </c>
      <c r="I104" s="33">
        <v>24</v>
      </c>
      <c r="J104" s="34">
        <f>J102-I104</f>
        <v>0</v>
      </c>
      <c r="K104" s="35">
        <v>0</v>
      </c>
      <c r="L104" s="36">
        <f>L102-K104</f>
        <v>0</v>
      </c>
      <c r="M104" s="37">
        <v>17</v>
      </c>
      <c r="N104" s="38">
        <f>N102-M104</f>
        <v>3</v>
      </c>
    </row>
    <row r="105" spans="1:14" ht="18.75" x14ac:dyDescent="0.25">
      <c r="A105" s="139" t="s">
        <v>28</v>
      </c>
      <c r="B105" s="158">
        <f t="shared" ref="B105" si="30">D106+F106+H106+J106+L106+N106</f>
        <v>17</v>
      </c>
      <c r="C105" s="69" t="s">
        <v>38</v>
      </c>
      <c r="D105" s="43">
        <v>1</v>
      </c>
      <c r="E105" s="12" t="s">
        <v>38</v>
      </c>
      <c r="F105" s="44"/>
      <c r="G105" s="12" t="s">
        <v>38</v>
      </c>
      <c r="H105" s="44"/>
      <c r="I105" s="12" t="s">
        <v>38</v>
      </c>
      <c r="J105" s="44"/>
      <c r="K105" s="12" t="s">
        <v>38</v>
      </c>
      <c r="L105" s="44">
        <v>1</v>
      </c>
      <c r="M105" s="12" t="s">
        <v>38</v>
      </c>
      <c r="N105" s="45"/>
    </row>
    <row r="106" spans="1:14" ht="18.75" x14ac:dyDescent="0.25">
      <c r="A106" s="140"/>
      <c r="B106" s="159"/>
      <c r="C106" s="70" t="s">
        <v>39</v>
      </c>
      <c r="D106" s="10">
        <v>13</v>
      </c>
      <c r="E106" s="9" t="s">
        <v>39</v>
      </c>
      <c r="F106" s="10">
        <v>0</v>
      </c>
      <c r="G106" s="9" t="s">
        <v>39</v>
      </c>
      <c r="H106" s="10">
        <v>0</v>
      </c>
      <c r="I106" s="9" t="s">
        <v>39</v>
      </c>
      <c r="J106" s="10">
        <v>0</v>
      </c>
      <c r="K106" s="9" t="s">
        <v>39</v>
      </c>
      <c r="L106" s="10">
        <v>4</v>
      </c>
      <c r="M106" s="9" t="s">
        <v>39</v>
      </c>
      <c r="N106" s="11">
        <v>0</v>
      </c>
    </row>
    <row r="107" spans="1:14" ht="18.75" x14ac:dyDescent="0.25">
      <c r="A107" s="140"/>
      <c r="B107" s="160"/>
      <c r="C107" s="71" t="s">
        <v>7</v>
      </c>
      <c r="D107" s="16" t="s">
        <v>8</v>
      </c>
      <c r="E107" s="17" t="s">
        <v>7</v>
      </c>
      <c r="F107" s="18" t="s">
        <v>8</v>
      </c>
      <c r="G107" s="19" t="s">
        <v>7</v>
      </c>
      <c r="H107" s="20" t="s">
        <v>8</v>
      </c>
      <c r="I107" s="21" t="s">
        <v>7</v>
      </c>
      <c r="J107" s="22" t="s">
        <v>8</v>
      </c>
      <c r="K107" s="23" t="s">
        <v>7</v>
      </c>
      <c r="L107" s="24" t="s">
        <v>8</v>
      </c>
      <c r="M107" s="25" t="s">
        <v>7</v>
      </c>
      <c r="N107" s="26" t="s">
        <v>8</v>
      </c>
    </row>
    <row r="108" spans="1:14" ht="19.5" thickBot="1" x14ac:dyDescent="0.3">
      <c r="A108" s="141"/>
      <c r="B108" s="161"/>
      <c r="C108" s="72">
        <v>11</v>
      </c>
      <c r="D108" s="28">
        <f>D106-C108</f>
        <v>2</v>
      </c>
      <c r="E108" s="29">
        <v>0</v>
      </c>
      <c r="F108" s="30">
        <f>F106-E108</f>
        <v>0</v>
      </c>
      <c r="G108" s="31">
        <v>0</v>
      </c>
      <c r="H108" s="32">
        <f>H106-G108</f>
        <v>0</v>
      </c>
      <c r="I108" s="33">
        <v>0</v>
      </c>
      <c r="J108" s="34">
        <f>J106-I108</f>
        <v>0</v>
      </c>
      <c r="K108" s="35">
        <v>4</v>
      </c>
      <c r="L108" s="36">
        <f>L106-K108</f>
        <v>0</v>
      </c>
      <c r="M108" s="37">
        <v>0</v>
      </c>
      <c r="N108" s="38">
        <f>N106-M108</f>
        <v>0</v>
      </c>
    </row>
    <row r="109" spans="1:14" ht="18.75" x14ac:dyDescent="0.25">
      <c r="A109" s="152" t="s">
        <v>29</v>
      </c>
      <c r="B109" s="158">
        <f t="shared" ref="B109" si="31">D110+F110+H110+J110+L110+N110</f>
        <v>106</v>
      </c>
      <c r="C109" s="69" t="s">
        <v>38</v>
      </c>
      <c r="D109" s="43">
        <v>2</v>
      </c>
      <c r="E109" s="12" t="s">
        <v>38</v>
      </c>
      <c r="F109" s="44"/>
      <c r="G109" s="12" t="s">
        <v>38</v>
      </c>
      <c r="H109" s="44">
        <v>3</v>
      </c>
      <c r="I109" s="12" t="s">
        <v>38</v>
      </c>
      <c r="J109" s="44"/>
      <c r="K109" s="12" t="s">
        <v>38</v>
      </c>
      <c r="L109" s="44">
        <v>5</v>
      </c>
      <c r="M109" s="12" t="s">
        <v>38</v>
      </c>
      <c r="N109" s="45"/>
    </row>
    <row r="110" spans="1:14" ht="18.75" x14ac:dyDescent="0.25">
      <c r="A110" s="153"/>
      <c r="B110" s="159"/>
      <c r="C110" s="70" t="s">
        <v>39</v>
      </c>
      <c r="D110" s="10">
        <v>32</v>
      </c>
      <c r="E110" s="9" t="s">
        <v>39</v>
      </c>
      <c r="F110" s="10">
        <v>0</v>
      </c>
      <c r="G110" s="9" t="s">
        <v>39</v>
      </c>
      <c r="H110" s="10">
        <v>54</v>
      </c>
      <c r="I110" s="9" t="s">
        <v>39</v>
      </c>
      <c r="J110" s="10">
        <v>0</v>
      </c>
      <c r="K110" s="9" t="s">
        <v>39</v>
      </c>
      <c r="L110" s="10">
        <v>20</v>
      </c>
      <c r="M110" s="9" t="s">
        <v>39</v>
      </c>
      <c r="N110" s="11">
        <v>0</v>
      </c>
    </row>
    <row r="111" spans="1:14" ht="18.75" x14ac:dyDescent="0.25">
      <c r="A111" s="153"/>
      <c r="B111" s="160"/>
      <c r="C111" s="71" t="s">
        <v>7</v>
      </c>
      <c r="D111" s="16" t="s">
        <v>8</v>
      </c>
      <c r="E111" s="17" t="s">
        <v>7</v>
      </c>
      <c r="F111" s="18" t="s">
        <v>8</v>
      </c>
      <c r="G111" s="19" t="s">
        <v>7</v>
      </c>
      <c r="H111" s="20" t="s">
        <v>8</v>
      </c>
      <c r="I111" s="21" t="s">
        <v>7</v>
      </c>
      <c r="J111" s="22" t="s">
        <v>8</v>
      </c>
      <c r="K111" s="23" t="s">
        <v>7</v>
      </c>
      <c r="L111" s="24" t="s">
        <v>8</v>
      </c>
      <c r="M111" s="25" t="s">
        <v>7</v>
      </c>
      <c r="N111" s="26" t="s">
        <v>8</v>
      </c>
    </row>
    <row r="112" spans="1:14" ht="19.5" thickBot="1" x14ac:dyDescent="0.3">
      <c r="A112" s="154"/>
      <c r="B112" s="161"/>
      <c r="C112" s="72">
        <v>31</v>
      </c>
      <c r="D112" s="28">
        <f>D110-C112</f>
        <v>1</v>
      </c>
      <c r="E112" s="29">
        <v>0</v>
      </c>
      <c r="F112" s="30">
        <f>F110-E112</f>
        <v>0</v>
      </c>
      <c r="G112" s="31">
        <v>54</v>
      </c>
      <c r="H112" s="32">
        <f>H110-G112</f>
        <v>0</v>
      </c>
      <c r="I112" s="33">
        <v>0</v>
      </c>
      <c r="J112" s="34">
        <f>J110-I112</f>
        <v>0</v>
      </c>
      <c r="K112" s="35">
        <v>19</v>
      </c>
      <c r="L112" s="36">
        <f>L110-K112</f>
        <v>1</v>
      </c>
      <c r="M112" s="37">
        <v>0</v>
      </c>
      <c r="N112" s="38">
        <f>N110-M112</f>
        <v>0</v>
      </c>
    </row>
    <row r="113" spans="1:14" ht="18.75" x14ac:dyDescent="0.25">
      <c r="A113" s="139" t="s">
        <v>30</v>
      </c>
      <c r="B113" s="158">
        <f t="shared" ref="B113" si="32">D114+F114+H114+J114+L114+N114</f>
        <v>29</v>
      </c>
      <c r="C113" s="69" t="s">
        <v>38</v>
      </c>
      <c r="D113" s="43"/>
      <c r="E113" s="12" t="s">
        <v>38</v>
      </c>
      <c r="F113" s="44"/>
      <c r="G113" s="12" t="s">
        <v>38</v>
      </c>
      <c r="H113" s="44"/>
      <c r="I113" s="12" t="s">
        <v>38</v>
      </c>
      <c r="J113" s="44">
        <v>2</v>
      </c>
      <c r="K113" s="12" t="s">
        <v>38</v>
      </c>
      <c r="L113" s="44">
        <v>1</v>
      </c>
      <c r="M113" s="12" t="s">
        <v>38</v>
      </c>
      <c r="N113" s="45"/>
    </row>
    <row r="114" spans="1:14" ht="18.75" x14ac:dyDescent="0.25">
      <c r="A114" s="140"/>
      <c r="B114" s="159"/>
      <c r="C114" s="70" t="s">
        <v>39</v>
      </c>
      <c r="D114" s="10">
        <v>0</v>
      </c>
      <c r="E114" s="9" t="s">
        <v>39</v>
      </c>
      <c r="F114" s="10">
        <v>0</v>
      </c>
      <c r="G114" s="9" t="s">
        <v>39</v>
      </c>
      <c r="H114" s="10">
        <v>0</v>
      </c>
      <c r="I114" s="9" t="s">
        <v>39</v>
      </c>
      <c r="J114" s="10">
        <v>26</v>
      </c>
      <c r="K114" s="9" t="s">
        <v>39</v>
      </c>
      <c r="L114" s="10">
        <v>3</v>
      </c>
      <c r="M114" s="9" t="s">
        <v>39</v>
      </c>
      <c r="N114" s="11">
        <v>0</v>
      </c>
    </row>
    <row r="115" spans="1:14" ht="18.75" x14ac:dyDescent="0.25">
      <c r="A115" s="140"/>
      <c r="B115" s="160"/>
      <c r="C115" s="71" t="s">
        <v>7</v>
      </c>
      <c r="D115" s="16" t="s">
        <v>8</v>
      </c>
      <c r="E115" s="17" t="s">
        <v>7</v>
      </c>
      <c r="F115" s="18" t="s">
        <v>8</v>
      </c>
      <c r="G115" s="19" t="s">
        <v>7</v>
      </c>
      <c r="H115" s="20" t="s">
        <v>8</v>
      </c>
      <c r="I115" s="21" t="s">
        <v>7</v>
      </c>
      <c r="J115" s="22" t="s">
        <v>8</v>
      </c>
      <c r="K115" s="23" t="s">
        <v>7</v>
      </c>
      <c r="L115" s="24" t="s">
        <v>8</v>
      </c>
      <c r="M115" s="25" t="s">
        <v>7</v>
      </c>
      <c r="N115" s="26" t="s">
        <v>8</v>
      </c>
    </row>
    <row r="116" spans="1:14" ht="19.5" thickBot="1" x14ac:dyDescent="0.3">
      <c r="A116" s="141"/>
      <c r="B116" s="161"/>
      <c r="C116" s="72">
        <v>0</v>
      </c>
      <c r="D116" s="28">
        <f>D114-C116</f>
        <v>0</v>
      </c>
      <c r="E116" s="29">
        <v>0</v>
      </c>
      <c r="F116" s="30">
        <f>F114-E116</f>
        <v>0</v>
      </c>
      <c r="G116" s="31">
        <v>0</v>
      </c>
      <c r="H116" s="32">
        <f>H114-G116</f>
        <v>0</v>
      </c>
      <c r="I116" s="33">
        <v>26</v>
      </c>
      <c r="J116" s="34">
        <f>J114-I116</f>
        <v>0</v>
      </c>
      <c r="K116" s="35">
        <v>3</v>
      </c>
      <c r="L116" s="36">
        <f>L114-K116</f>
        <v>0</v>
      </c>
      <c r="M116" s="37">
        <v>0</v>
      </c>
      <c r="N116" s="38">
        <f>N114-M116</f>
        <v>0</v>
      </c>
    </row>
    <row r="117" spans="1:14" ht="18.75" x14ac:dyDescent="0.25">
      <c r="A117" s="152" t="s">
        <v>31</v>
      </c>
      <c r="B117" s="158">
        <f t="shared" ref="B117" si="33">D118+F118+H118+J118+L118+N118</f>
        <v>25</v>
      </c>
      <c r="C117" s="69" t="s">
        <v>38</v>
      </c>
      <c r="D117" s="43">
        <v>1</v>
      </c>
      <c r="E117" s="12" t="s">
        <v>38</v>
      </c>
      <c r="F117" s="44"/>
      <c r="G117" s="12" t="s">
        <v>38</v>
      </c>
      <c r="H117" s="44"/>
      <c r="I117" s="12" t="s">
        <v>38</v>
      </c>
      <c r="J117" s="44">
        <v>1</v>
      </c>
      <c r="K117" s="12" t="s">
        <v>38</v>
      </c>
      <c r="L117" s="44"/>
      <c r="M117" s="12" t="s">
        <v>38</v>
      </c>
      <c r="N117" s="45"/>
    </row>
    <row r="118" spans="1:14" ht="18.75" x14ac:dyDescent="0.25">
      <c r="A118" s="153"/>
      <c r="B118" s="159"/>
      <c r="C118" s="70" t="s">
        <v>39</v>
      </c>
      <c r="D118" s="10">
        <v>22</v>
      </c>
      <c r="E118" s="9" t="s">
        <v>39</v>
      </c>
      <c r="F118" s="10">
        <v>0</v>
      </c>
      <c r="G118" s="9" t="s">
        <v>39</v>
      </c>
      <c r="H118" s="10">
        <v>0</v>
      </c>
      <c r="I118" s="9" t="s">
        <v>39</v>
      </c>
      <c r="J118" s="10">
        <v>3</v>
      </c>
      <c r="K118" s="9" t="s">
        <v>39</v>
      </c>
      <c r="L118" s="10">
        <v>0</v>
      </c>
      <c r="M118" s="9" t="s">
        <v>39</v>
      </c>
      <c r="N118" s="11">
        <v>0</v>
      </c>
    </row>
    <row r="119" spans="1:14" ht="18.75" x14ac:dyDescent="0.25">
      <c r="A119" s="153"/>
      <c r="B119" s="160"/>
      <c r="C119" s="71" t="s">
        <v>7</v>
      </c>
      <c r="D119" s="16" t="s">
        <v>8</v>
      </c>
      <c r="E119" s="17" t="s">
        <v>7</v>
      </c>
      <c r="F119" s="18" t="s">
        <v>8</v>
      </c>
      <c r="G119" s="19" t="s">
        <v>7</v>
      </c>
      <c r="H119" s="20" t="s">
        <v>8</v>
      </c>
      <c r="I119" s="21" t="s">
        <v>7</v>
      </c>
      <c r="J119" s="22" t="s">
        <v>8</v>
      </c>
      <c r="K119" s="23" t="s">
        <v>7</v>
      </c>
      <c r="L119" s="24" t="s">
        <v>8</v>
      </c>
      <c r="M119" s="25" t="s">
        <v>7</v>
      </c>
      <c r="N119" s="26" t="s">
        <v>8</v>
      </c>
    </row>
    <row r="120" spans="1:14" ht="19.5" thickBot="1" x14ac:dyDescent="0.3">
      <c r="A120" s="154"/>
      <c r="B120" s="161"/>
      <c r="C120" s="72">
        <v>17</v>
      </c>
      <c r="D120" s="28">
        <f>D118-C120</f>
        <v>5</v>
      </c>
      <c r="E120" s="29">
        <v>0</v>
      </c>
      <c r="F120" s="30">
        <f>F118-E120</f>
        <v>0</v>
      </c>
      <c r="G120" s="31">
        <v>0</v>
      </c>
      <c r="H120" s="32">
        <f>H118-G120</f>
        <v>0</v>
      </c>
      <c r="I120" s="33">
        <v>2</v>
      </c>
      <c r="J120" s="34">
        <f>J118-I120</f>
        <v>1</v>
      </c>
      <c r="K120" s="35">
        <v>0</v>
      </c>
      <c r="L120" s="36">
        <f>L118-K120</f>
        <v>0</v>
      </c>
      <c r="M120" s="37">
        <v>0</v>
      </c>
      <c r="N120" s="38">
        <f>N118-M120</f>
        <v>0</v>
      </c>
    </row>
    <row r="121" spans="1:14" ht="18.75" x14ac:dyDescent="0.25">
      <c r="A121" s="139" t="s">
        <v>32</v>
      </c>
      <c r="B121" s="158">
        <f t="shared" ref="B121" si="34">D122+F122+H122+J122+L122+N122</f>
        <v>38</v>
      </c>
      <c r="C121" s="69" t="s">
        <v>38</v>
      </c>
      <c r="D121" s="43"/>
      <c r="E121" s="12" t="s">
        <v>38</v>
      </c>
      <c r="F121" s="44"/>
      <c r="G121" s="12" t="s">
        <v>38</v>
      </c>
      <c r="H121" s="44"/>
      <c r="I121" s="12" t="s">
        <v>38</v>
      </c>
      <c r="J121" s="44">
        <v>3</v>
      </c>
      <c r="K121" s="12" t="s">
        <v>38</v>
      </c>
      <c r="L121" s="44"/>
      <c r="M121" s="12" t="s">
        <v>38</v>
      </c>
      <c r="N121" s="45"/>
    </row>
    <row r="122" spans="1:14" ht="18.75" x14ac:dyDescent="0.25">
      <c r="A122" s="140"/>
      <c r="B122" s="159"/>
      <c r="C122" s="70" t="s">
        <v>39</v>
      </c>
      <c r="D122" s="10">
        <v>0</v>
      </c>
      <c r="E122" s="9" t="s">
        <v>39</v>
      </c>
      <c r="F122" s="10">
        <v>0</v>
      </c>
      <c r="G122" s="9" t="s">
        <v>39</v>
      </c>
      <c r="H122" s="10">
        <v>0</v>
      </c>
      <c r="I122" s="9" t="s">
        <v>39</v>
      </c>
      <c r="J122" s="10">
        <v>38</v>
      </c>
      <c r="K122" s="9" t="s">
        <v>39</v>
      </c>
      <c r="L122" s="10">
        <v>0</v>
      </c>
      <c r="M122" s="9" t="s">
        <v>39</v>
      </c>
      <c r="N122" s="11">
        <v>0</v>
      </c>
    </row>
    <row r="123" spans="1:14" ht="18.75" x14ac:dyDescent="0.25">
      <c r="A123" s="140"/>
      <c r="B123" s="160"/>
      <c r="C123" s="71" t="s">
        <v>7</v>
      </c>
      <c r="D123" s="16" t="s">
        <v>8</v>
      </c>
      <c r="E123" s="17" t="s">
        <v>7</v>
      </c>
      <c r="F123" s="18" t="s">
        <v>8</v>
      </c>
      <c r="G123" s="19" t="s">
        <v>7</v>
      </c>
      <c r="H123" s="20" t="s">
        <v>8</v>
      </c>
      <c r="I123" s="21" t="s">
        <v>7</v>
      </c>
      <c r="J123" s="22" t="s">
        <v>8</v>
      </c>
      <c r="K123" s="23" t="s">
        <v>7</v>
      </c>
      <c r="L123" s="24" t="s">
        <v>8</v>
      </c>
      <c r="M123" s="25" t="s">
        <v>7</v>
      </c>
      <c r="N123" s="26" t="s">
        <v>8</v>
      </c>
    </row>
    <row r="124" spans="1:14" ht="19.5" thickBot="1" x14ac:dyDescent="0.3">
      <c r="A124" s="141"/>
      <c r="B124" s="161"/>
      <c r="C124" s="72">
        <v>0</v>
      </c>
      <c r="D124" s="28">
        <f>D122-C124</f>
        <v>0</v>
      </c>
      <c r="E124" s="29">
        <v>0</v>
      </c>
      <c r="F124" s="30">
        <f>F122-E124</f>
        <v>0</v>
      </c>
      <c r="G124" s="31">
        <v>0</v>
      </c>
      <c r="H124" s="32">
        <f>H122-G124</f>
        <v>0</v>
      </c>
      <c r="I124" s="33">
        <v>35</v>
      </c>
      <c r="J124" s="34">
        <f>J122-I124</f>
        <v>3</v>
      </c>
      <c r="K124" s="35">
        <v>0</v>
      </c>
      <c r="L124" s="36">
        <f>L122-K124</f>
        <v>0</v>
      </c>
      <c r="M124" s="37">
        <v>0</v>
      </c>
      <c r="N124" s="38">
        <f>N122-M124</f>
        <v>0</v>
      </c>
    </row>
    <row r="125" spans="1:14" ht="18.75" x14ac:dyDescent="0.25">
      <c r="A125" s="152" t="s">
        <v>33</v>
      </c>
      <c r="B125" s="158">
        <f t="shared" ref="B125" si="35">D126+F126+H126+J126+L126+N126</f>
        <v>31</v>
      </c>
      <c r="C125" s="69" t="s">
        <v>38</v>
      </c>
      <c r="D125" s="43">
        <v>2</v>
      </c>
      <c r="E125" s="12" t="s">
        <v>38</v>
      </c>
      <c r="F125" s="44"/>
      <c r="G125" s="12" t="s">
        <v>38</v>
      </c>
      <c r="H125" s="44"/>
      <c r="I125" s="12" t="s">
        <v>38</v>
      </c>
      <c r="J125" s="44"/>
      <c r="K125" s="12" t="s">
        <v>38</v>
      </c>
      <c r="L125" s="44"/>
      <c r="M125" s="12" t="s">
        <v>38</v>
      </c>
      <c r="N125" s="45"/>
    </row>
    <row r="126" spans="1:14" ht="18.75" x14ac:dyDescent="0.25">
      <c r="A126" s="153"/>
      <c r="B126" s="159"/>
      <c r="C126" s="70" t="s">
        <v>39</v>
      </c>
      <c r="D126" s="10">
        <v>31</v>
      </c>
      <c r="E126" s="9" t="s">
        <v>39</v>
      </c>
      <c r="F126" s="10">
        <v>0</v>
      </c>
      <c r="G126" s="9" t="s">
        <v>39</v>
      </c>
      <c r="H126" s="10">
        <v>0</v>
      </c>
      <c r="I126" s="9" t="s">
        <v>39</v>
      </c>
      <c r="J126" s="10">
        <v>0</v>
      </c>
      <c r="K126" s="9" t="s">
        <v>39</v>
      </c>
      <c r="L126" s="10">
        <v>0</v>
      </c>
      <c r="M126" s="9" t="s">
        <v>39</v>
      </c>
      <c r="N126" s="11">
        <v>0</v>
      </c>
    </row>
    <row r="127" spans="1:14" ht="18.75" x14ac:dyDescent="0.25">
      <c r="A127" s="153"/>
      <c r="B127" s="160"/>
      <c r="C127" s="71" t="s">
        <v>7</v>
      </c>
      <c r="D127" s="16" t="s">
        <v>8</v>
      </c>
      <c r="E127" s="17" t="s">
        <v>7</v>
      </c>
      <c r="F127" s="18" t="s">
        <v>8</v>
      </c>
      <c r="G127" s="19" t="s">
        <v>7</v>
      </c>
      <c r="H127" s="20" t="s">
        <v>8</v>
      </c>
      <c r="I127" s="21" t="s">
        <v>7</v>
      </c>
      <c r="J127" s="22" t="s">
        <v>8</v>
      </c>
      <c r="K127" s="23" t="s">
        <v>7</v>
      </c>
      <c r="L127" s="24" t="s">
        <v>8</v>
      </c>
      <c r="M127" s="25" t="s">
        <v>7</v>
      </c>
      <c r="N127" s="26" t="s">
        <v>8</v>
      </c>
    </row>
    <row r="128" spans="1:14" ht="19.5" thickBot="1" x14ac:dyDescent="0.3">
      <c r="A128" s="154"/>
      <c r="B128" s="161"/>
      <c r="C128" s="72">
        <v>24</v>
      </c>
      <c r="D128" s="28">
        <f>D126-C128</f>
        <v>7</v>
      </c>
      <c r="E128" s="29">
        <v>0</v>
      </c>
      <c r="F128" s="30">
        <f>F126-E128</f>
        <v>0</v>
      </c>
      <c r="G128" s="31">
        <v>0</v>
      </c>
      <c r="H128" s="32">
        <f>H126-G128</f>
        <v>0</v>
      </c>
      <c r="I128" s="33">
        <v>0</v>
      </c>
      <c r="J128" s="34">
        <f>J126-I128</f>
        <v>0</v>
      </c>
      <c r="K128" s="35">
        <v>0</v>
      </c>
      <c r="L128" s="36">
        <f>L126-K128</f>
        <v>0</v>
      </c>
      <c r="M128" s="37">
        <v>0</v>
      </c>
      <c r="N128" s="38">
        <f>N126-M128</f>
        <v>0</v>
      </c>
    </row>
    <row r="129" spans="1:14" ht="18.75" x14ac:dyDescent="0.25">
      <c r="A129" s="139" t="s">
        <v>22</v>
      </c>
      <c r="B129" s="158">
        <f t="shared" ref="B129" si="36">D130+F130+H130+J130+L130+N130</f>
        <v>112</v>
      </c>
      <c r="C129" s="69" t="s">
        <v>38</v>
      </c>
      <c r="D129" s="43">
        <v>1</v>
      </c>
      <c r="E129" s="12" t="s">
        <v>38</v>
      </c>
      <c r="F129" s="44">
        <v>1</v>
      </c>
      <c r="G129" s="12" t="s">
        <v>38</v>
      </c>
      <c r="H129" s="44">
        <v>2</v>
      </c>
      <c r="I129" s="12" t="s">
        <v>38</v>
      </c>
      <c r="J129" s="44">
        <v>1</v>
      </c>
      <c r="K129" s="12" t="s">
        <v>38</v>
      </c>
      <c r="L129" s="44">
        <v>1</v>
      </c>
      <c r="M129" s="12" t="s">
        <v>38</v>
      </c>
      <c r="N129" s="45"/>
    </row>
    <row r="130" spans="1:14" ht="18.75" x14ac:dyDescent="0.25">
      <c r="A130" s="140"/>
      <c r="B130" s="159"/>
      <c r="C130" s="70" t="s">
        <v>39</v>
      </c>
      <c r="D130" s="10">
        <v>18</v>
      </c>
      <c r="E130" s="9" t="s">
        <v>39</v>
      </c>
      <c r="F130" s="10">
        <v>25</v>
      </c>
      <c r="G130" s="9" t="s">
        <v>39</v>
      </c>
      <c r="H130" s="10">
        <v>50</v>
      </c>
      <c r="I130" s="9" t="s">
        <v>39</v>
      </c>
      <c r="J130" s="10">
        <v>15</v>
      </c>
      <c r="K130" s="9" t="s">
        <v>39</v>
      </c>
      <c r="L130" s="10">
        <v>4</v>
      </c>
      <c r="M130" s="9" t="s">
        <v>39</v>
      </c>
      <c r="N130" s="11">
        <v>0</v>
      </c>
    </row>
    <row r="131" spans="1:14" ht="18.75" x14ac:dyDescent="0.25">
      <c r="A131" s="140"/>
      <c r="B131" s="160"/>
      <c r="C131" s="71" t="s">
        <v>7</v>
      </c>
      <c r="D131" s="16" t="s">
        <v>8</v>
      </c>
      <c r="E131" s="17" t="s">
        <v>7</v>
      </c>
      <c r="F131" s="18" t="s">
        <v>8</v>
      </c>
      <c r="G131" s="19" t="s">
        <v>7</v>
      </c>
      <c r="H131" s="20" t="s">
        <v>8</v>
      </c>
      <c r="I131" s="21" t="s">
        <v>7</v>
      </c>
      <c r="J131" s="22" t="s">
        <v>8</v>
      </c>
      <c r="K131" s="23" t="s">
        <v>7</v>
      </c>
      <c r="L131" s="24" t="s">
        <v>8</v>
      </c>
      <c r="M131" s="25" t="s">
        <v>7</v>
      </c>
      <c r="N131" s="26" t="s">
        <v>8</v>
      </c>
    </row>
    <row r="132" spans="1:14" ht="19.5" thickBot="1" x14ac:dyDescent="0.3">
      <c r="A132" s="141"/>
      <c r="B132" s="161"/>
      <c r="C132" s="72">
        <v>17</v>
      </c>
      <c r="D132" s="28">
        <f>D130-C132</f>
        <v>1</v>
      </c>
      <c r="E132" s="29">
        <v>16</v>
      </c>
      <c r="F132" s="30">
        <f>F130-E132</f>
        <v>9</v>
      </c>
      <c r="G132" s="31">
        <v>49</v>
      </c>
      <c r="H132" s="32">
        <f>H130-G132</f>
        <v>1</v>
      </c>
      <c r="I132" s="33">
        <v>14</v>
      </c>
      <c r="J132" s="34">
        <f>J130-I132</f>
        <v>1</v>
      </c>
      <c r="K132" s="35">
        <v>3</v>
      </c>
      <c r="L132" s="36">
        <f>L130-K132</f>
        <v>1</v>
      </c>
      <c r="M132" s="37">
        <v>0</v>
      </c>
      <c r="N132" s="38">
        <f>N130-M132</f>
        <v>0</v>
      </c>
    </row>
    <row r="133" spans="1:14" ht="18.75" x14ac:dyDescent="0.25">
      <c r="A133" s="152" t="s">
        <v>50</v>
      </c>
      <c r="B133" s="158">
        <f>D134+F134+H134+J134+L134+N134</f>
        <v>40</v>
      </c>
      <c r="C133" s="69" t="s">
        <v>38</v>
      </c>
      <c r="D133" s="43"/>
      <c r="E133" s="12" t="s">
        <v>38</v>
      </c>
      <c r="F133" s="44"/>
      <c r="G133" s="12" t="s">
        <v>38</v>
      </c>
      <c r="H133" s="44">
        <v>1</v>
      </c>
      <c r="I133" s="12" t="s">
        <v>38</v>
      </c>
      <c r="J133" s="44">
        <v>1</v>
      </c>
      <c r="K133" s="12" t="s">
        <v>38</v>
      </c>
      <c r="L133" s="44"/>
      <c r="M133" s="12" t="s">
        <v>38</v>
      </c>
      <c r="N133" s="45"/>
    </row>
    <row r="134" spans="1:14" ht="18.75" x14ac:dyDescent="0.25">
      <c r="A134" s="153"/>
      <c r="B134" s="159"/>
      <c r="C134" s="70" t="s">
        <v>39</v>
      </c>
      <c r="D134" s="10"/>
      <c r="E134" s="9" t="s">
        <v>39</v>
      </c>
      <c r="F134" s="10"/>
      <c r="G134" s="9" t="s">
        <v>39</v>
      </c>
      <c r="H134" s="10">
        <v>25</v>
      </c>
      <c r="I134" s="9" t="s">
        <v>39</v>
      </c>
      <c r="J134" s="10">
        <v>15</v>
      </c>
      <c r="K134" s="9" t="s">
        <v>39</v>
      </c>
      <c r="L134" s="10">
        <v>0</v>
      </c>
      <c r="M134" s="9" t="s">
        <v>39</v>
      </c>
      <c r="N134" s="11">
        <v>0</v>
      </c>
    </row>
    <row r="135" spans="1:14" ht="18.75" x14ac:dyDescent="0.25">
      <c r="A135" s="153"/>
      <c r="B135" s="160"/>
      <c r="C135" s="71" t="s">
        <v>7</v>
      </c>
      <c r="D135" s="16" t="s">
        <v>8</v>
      </c>
      <c r="E135" s="17" t="s">
        <v>7</v>
      </c>
      <c r="F135" s="18" t="s">
        <v>8</v>
      </c>
      <c r="G135" s="19" t="s">
        <v>7</v>
      </c>
      <c r="H135" s="20" t="s">
        <v>8</v>
      </c>
      <c r="I135" s="21" t="s">
        <v>7</v>
      </c>
      <c r="J135" s="22" t="s">
        <v>8</v>
      </c>
      <c r="K135" s="23" t="s">
        <v>7</v>
      </c>
      <c r="L135" s="24" t="s">
        <v>8</v>
      </c>
      <c r="M135" s="25" t="s">
        <v>7</v>
      </c>
      <c r="N135" s="26" t="s">
        <v>8</v>
      </c>
    </row>
    <row r="136" spans="1:14" ht="19.5" thickBot="1" x14ac:dyDescent="0.3">
      <c r="A136" s="154"/>
      <c r="B136" s="161"/>
      <c r="C136" s="72">
        <v>0</v>
      </c>
      <c r="D136" s="28">
        <f>D134-C136</f>
        <v>0</v>
      </c>
      <c r="E136" s="29">
        <v>0</v>
      </c>
      <c r="F136" s="30">
        <f>F134-E136</f>
        <v>0</v>
      </c>
      <c r="G136" s="31">
        <v>24</v>
      </c>
      <c r="H136" s="32">
        <f>H134-G136</f>
        <v>1</v>
      </c>
      <c r="I136" s="33">
        <v>10</v>
      </c>
      <c r="J136" s="34">
        <f>J134-I136</f>
        <v>5</v>
      </c>
      <c r="K136" s="35">
        <v>0</v>
      </c>
      <c r="L136" s="36">
        <f>L134-K136</f>
        <v>0</v>
      </c>
      <c r="M136" s="37">
        <v>0</v>
      </c>
      <c r="N136" s="38">
        <f>N134-M136</f>
        <v>0</v>
      </c>
    </row>
    <row r="137" spans="1:14" ht="18.75" x14ac:dyDescent="0.25">
      <c r="A137" s="139" t="s">
        <v>37</v>
      </c>
      <c r="B137" s="158">
        <f t="shared" ref="B137" si="37">D138+F138+H138+J138+L138+N138</f>
        <v>0</v>
      </c>
      <c r="C137" s="69" t="s">
        <v>38</v>
      </c>
      <c r="D137" s="43"/>
      <c r="E137" s="12" t="s">
        <v>38</v>
      </c>
      <c r="F137" s="44"/>
      <c r="G137" s="12" t="s">
        <v>38</v>
      </c>
      <c r="H137" s="44"/>
      <c r="I137" s="12" t="s">
        <v>38</v>
      </c>
      <c r="J137" s="44"/>
      <c r="K137" s="12" t="s">
        <v>38</v>
      </c>
      <c r="L137" s="44"/>
      <c r="M137" s="12" t="s">
        <v>38</v>
      </c>
      <c r="N137" s="45"/>
    </row>
    <row r="138" spans="1:14" ht="18.75" x14ac:dyDescent="0.25">
      <c r="A138" s="140"/>
      <c r="B138" s="159"/>
      <c r="C138" s="70" t="s">
        <v>39</v>
      </c>
      <c r="D138" s="10">
        <v>0</v>
      </c>
      <c r="E138" s="9" t="s">
        <v>39</v>
      </c>
      <c r="F138" s="10">
        <v>0</v>
      </c>
      <c r="G138" s="9" t="s">
        <v>39</v>
      </c>
      <c r="H138" s="10">
        <v>0</v>
      </c>
      <c r="I138" s="9" t="s">
        <v>39</v>
      </c>
      <c r="J138" s="10">
        <v>0</v>
      </c>
      <c r="K138" s="9" t="s">
        <v>39</v>
      </c>
      <c r="L138" s="10">
        <v>0</v>
      </c>
      <c r="M138" s="9" t="s">
        <v>39</v>
      </c>
      <c r="N138" s="11">
        <v>0</v>
      </c>
    </row>
    <row r="139" spans="1:14" ht="18.75" x14ac:dyDescent="0.25">
      <c r="A139" s="140"/>
      <c r="B139" s="160"/>
      <c r="C139" s="71" t="s">
        <v>7</v>
      </c>
      <c r="D139" s="16" t="s">
        <v>8</v>
      </c>
      <c r="E139" s="17" t="s">
        <v>7</v>
      </c>
      <c r="F139" s="18" t="s">
        <v>8</v>
      </c>
      <c r="G139" s="19" t="s">
        <v>7</v>
      </c>
      <c r="H139" s="20" t="s">
        <v>8</v>
      </c>
      <c r="I139" s="21" t="s">
        <v>7</v>
      </c>
      <c r="J139" s="22" t="s">
        <v>8</v>
      </c>
      <c r="K139" s="23" t="s">
        <v>7</v>
      </c>
      <c r="L139" s="24" t="s">
        <v>8</v>
      </c>
      <c r="M139" s="25" t="s">
        <v>7</v>
      </c>
      <c r="N139" s="26" t="s">
        <v>8</v>
      </c>
    </row>
    <row r="140" spans="1:14" ht="19.5" thickBot="1" x14ac:dyDescent="0.3">
      <c r="A140" s="141"/>
      <c r="B140" s="161"/>
      <c r="C140" s="72">
        <v>0</v>
      </c>
      <c r="D140" s="28">
        <f>D138-C140</f>
        <v>0</v>
      </c>
      <c r="E140" s="29">
        <v>0</v>
      </c>
      <c r="F140" s="30">
        <f>F138-E140</f>
        <v>0</v>
      </c>
      <c r="G140" s="31">
        <v>0</v>
      </c>
      <c r="H140" s="32">
        <f>H138-G140</f>
        <v>0</v>
      </c>
      <c r="I140" s="33">
        <v>0</v>
      </c>
      <c r="J140" s="34">
        <f>J138-I140</f>
        <v>0</v>
      </c>
      <c r="K140" s="35">
        <v>0</v>
      </c>
      <c r="L140" s="36">
        <f>L138-K140</f>
        <v>0</v>
      </c>
      <c r="M140" s="37">
        <v>0</v>
      </c>
      <c r="N140" s="38">
        <f>N138-M140</f>
        <v>0</v>
      </c>
    </row>
    <row r="141" spans="1:14" thickBot="1" x14ac:dyDescent="0.3">
      <c r="A141" s="41" t="s">
        <v>45</v>
      </c>
    </row>
    <row r="142" spans="1:14" ht="19.5" thickBot="1" x14ac:dyDescent="0.3">
      <c r="A142" s="203" t="s">
        <v>43</v>
      </c>
      <c r="B142" s="206">
        <f>D144+F144+H144+J144+L144+N144</f>
        <v>1241</v>
      </c>
      <c r="C142" s="209" t="s">
        <v>1</v>
      </c>
      <c r="D142" s="186"/>
      <c r="E142" s="187" t="s">
        <v>2</v>
      </c>
      <c r="F142" s="188"/>
      <c r="G142" s="189" t="s">
        <v>3</v>
      </c>
      <c r="H142" s="190"/>
      <c r="I142" s="191" t="s">
        <v>4</v>
      </c>
      <c r="J142" s="192"/>
      <c r="K142" s="193" t="s">
        <v>5</v>
      </c>
      <c r="L142" s="194"/>
      <c r="M142" s="195" t="s">
        <v>6</v>
      </c>
      <c r="N142" s="196"/>
    </row>
    <row r="143" spans="1:14" ht="25.5" customHeight="1" x14ac:dyDescent="0.25">
      <c r="A143" s="204"/>
      <c r="B143" s="207"/>
      <c r="C143" s="73" t="s">
        <v>38</v>
      </c>
      <c r="D143" s="47">
        <f>D57+D61+D65+D69+D73+D77+D81+D85+D89+D93+D97+D101+D105+D109+D113+D117+D121+D125+D129+D133+D137</f>
        <v>21</v>
      </c>
      <c r="E143" s="46" t="s">
        <v>38</v>
      </c>
      <c r="F143" s="48">
        <f>F57+F61+F65+F69+F73+F77+F81+F85+F89+F93+F97+F101+F105+F109+F113+F117+F121+F125+F129+F133+F137</f>
        <v>2</v>
      </c>
      <c r="G143" s="46" t="s">
        <v>38</v>
      </c>
      <c r="H143" s="48">
        <f>H57+H61+H65+H69+H73+H77+H81+H85+H89+H93+H97+H101+H105+H109+H113+H117+H121+H125+H129+H133+H137</f>
        <v>15</v>
      </c>
      <c r="I143" s="46" t="s">
        <v>38</v>
      </c>
      <c r="J143" s="48">
        <f>J57+J61+J65+J69+J73+J77+J81+J85+J89+J93+J97+J101+J105+J109+J113+J117+J121+J125+J129+J133+J137</f>
        <v>14</v>
      </c>
      <c r="K143" s="46" t="s">
        <v>38</v>
      </c>
      <c r="L143" s="48">
        <f>L57+L61+L65+L69+L73+L77+L81+L85+L89+L93+L97+L101+L105+L109+L113+L117+L121+L125+L129+L133+L137</f>
        <v>11</v>
      </c>
      <c r="M143" s="46" t="s">
        <v>38</v>
      </c>
      <c r="N143" s="49">
        <f>N57+N61+N65+N69+N73+N77+N81+N85+N89+N93+N97+N101+N105+N109+N113+N117+N121+N125+N129+N133+N137</f>
        <v>8</v>
      </c>
    </row>
    <row r="144" spans="1:14" ht="18.75" customHeight="1" x14ac:dyDescent="0.25">
      <c r="A144" s="204"/>
      <c r="B144" s="207"/>
      <c r="C144" s="70" t="s">
        <v>39</v>
      </c>
      <c r="D144" s="10">
        <f>D58+D62+D66+D70+D74+D78+D82+D86+D90+D94+D98+D102+D106+D110+D114+D118+D122+D126+D130+D134+D138</f>
        <v>451</v>
      </c>
      <c r="E144" s="9" t="s">
        <v>39</v>
      </c>
      <c r="F144" s="10">
        <f>F58+F62+F66+F70+F74+F78+F82+F86+F90+F94+F98+F102+F106+F110+F114+F118+F122+F126+F130+F134+F138</f>
        <v>50</v>
      </c>
      <c r="G144" s="9" t="s">
        <v>39</v>
      </c>
      <c r="H144" s="10">
        <f>H58+H62+H66+H70+H74+H78+H82+H86+H90+H94+H98+H102+H106+H110+H114+H118+H122+H126+H130+H134+H138</f>
        <v>346</v>
      </c>
      <c r="I144" s="9" t="s">
        <v>39</v>
      </c>
      <c r="J144" s="10">
        <f>J58+J62+J66+J70+J74+J78+J82+J86+J90+J94+J98+J102+J106+J110+J114+J118+J122+J126+J130+J134+J138</f>
        <v>190</v>
      </c>
      <c r="K144" s="9" t="s">
        <v>39</v>
      </c>
      <c r="L144" s="10">
        <f>L58+L62+L66+L70+L74+L78+L82+L86+L90+L94+L98+L102+L106+L110+L114+L118+L122+L126+L130+L134+L138</f>
        <v>52</v>
      </c>
      <c r="M144" s="9" t="s">
        <v>39</v>
      </c>
      <c r="N144" s="11">
        <f>N58+N62+N66+N70+N74+N78+N82+N86+N90+N94+N98+N102+N106+N110+N114+N118+N122+N126+N130+N134+N138</f>
        <v>152</v>
      </c>
    </row>
    <row r="145" spans="1:14" ht="18.75" customHeight="1" x14ac:dyDescent="0.25">
      <c r="A145" s="204"/>
      <c r="B145" s="207"/>
      <c r="C145" s="74" t="s">
        <v>7</v>
      </c>
      <c r="D145" s="51" t="s">
        <v>8</v>
      </c>
      <c r="E145" s="52" t="s">
        <v>7</v>
      </c>
      <c r="F145" s="53" t="s">
        <v>8</v>
      </c>
      <c r="G145" s="54" t="s">
        <v>7</v>
      </c>
      <c r="H145" s="55" t="s">
        <v>8</v>
      </c>
      <c r="I145" s="56" t="s">
        <v>7</v>
      </c>
      <c r="J145" s="57" t="s">
        <v>8</v>
      </c>
      <c r="K145" s="58" t="s">
        <v>7</v>
      </c>
      <c r="L145" s="59" t="s">
        <v>8</v>
      </c>
      <c r="M145" s="60" t="s">
        <v>7</v>
      </c>
      <c r="N145" s="61" t="s">
        <v>8</v>
      </c>
    </row>
    <row r="146" spans="1:14" ht="19.5" customHeight="1" thickBot="1" x14ac:dyDescent="0.3">
      <c r="A146" s="205"/>
      <c r="B146" s="208"/>
      <c r="C146" s="72">
        <f>C60+C64+C68+C72+C76+C80+C84+C88+C92+C96+C100+C104+C108+C112+C116+C120+C124+C128+C132+C136+C140</f>
        <v>402</v>
      </c>
      <c r="D146" s="62">
        <f>D144-C146</f>
        <v>49</v>
      </c>
      <c r="E146" s="29">
        <f>E60+E64+E68+E72+E76+E80+E84+E88+E92+E96+E100+E104+E108+E112+E116+E120+E124+E128+E132+E136+E140</f>
        <v>41</v>
      </c>
      <c r="F146" s="63">
        <f>F144-E146</f>
        <v>9</v>
      </c>
      <c r="G146" s="31">
        <f>G60+G64+G68+G72+G76+G80+G84+G88+G92+G96+G100+G104+G108+G112+G116+G120+G124+G128+G132+G136+G140</f>
        <v>335</v>
      </c>
      <c r="H146" s="64">
        <f>H144-G146</f>
        <v>11</v>
      </c>
      <c r="I146" s="33">
        <f>I60+I64+I68+I72+I76+I80+I84+I88+I92+I96+I100+I104+I108+I112+I116+I120+I124+I128+I132+I136+I140</f>
        <v>176</v>
      </c>
      <c r="J146" s="65">
        <f>J144-I146</f>
        <v>14</v>
      </c>
      <c r="K146" s="35">
        <f>K60+K64+K68+K72+K76+K80+K84+K88+K92+K96+K100+K104+K108+K112+K116+K120+K124+K128+K132+K136+K140</f>
        <v>38</v>
      </c>
      <c r="L146" s="66">
        <f>L144-K146</f>
        <v>14</v>
      </c>
      <c r="M146" s="37">
        <f>M60+M64+M68+M72+M76+M80+M84+M88+M92+M96+M100+M104+M108+M112+M116+M120+M124+M128+M132+M136+M140</f>
        <v>149</v>
      </c>
      <c r="N146" s="67">
        <f>N144-M146</f>
        <v>3</v>
      </c>
    </row>
    <row r="147" spans="1:14" ht="19.5" customHeight="1" thickBot="1" x14ac:dyDescent="0.35">
      <c r="A147" s="40" t="s">
        <v>45</v>
      </c>
      <c r="B147" s="7"/>
      <c r="C147" s="68"/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</row>
    <row r="148" spans="1:14" ht="19.5" customHeight="1" thickBot="1" x14ac:dyDescent="0.3">
      <c r="A148" s="155" t="str">
        <f t="shared" ref="A148:N148" si="38">A49</f>
        <v>Summen Städt. Einrichtungen</v>
      </c>
      <c r="B148" s="175">
        <f t="shared" si="38"/>
        <v>609</v>
      </c>
      <c r="C148" s="185" t="str">
        <f t="shared" si="38"/>
        <v>vormittags</v>
      </c>
      <c r="D148" s="186">
        <f t="shared" si="38"/>
        <v>0</v>
      </c>
      <c r="E148" s="187" t="str">
        <f t="shared" si="38"/>
        <v>nachmittags</v>
      </c>
      <c r="F148" s="188">
        <f t="shared" si="38"/>
        <v>0</v>
      </c>
      <c r="G148" s="189" t="str">
        <f t="shared" si="38"/>
        <v>ganztags</v>
      </c>
      <c r="H148" s="190">
        <f t="shared" si="38"/>
        <v>0</v>
      </c>
      <c r="I148" s="191" t="str">
        <f t="shared" si="38"/>
        <v>Krippe</v>
      </c>
      <c r="J148" s="192">
        <f t="shared" si="38"/>
        <v>0</v>
      </c>
      <c r="K148" s="193" t="str">
        <f t="shared" si="38"/>
        <v>I-Plätze</v>
      </c>
      <c r="L148" s="194">
        <f t="shared" si="38"/>
        <v>0</v>
      </c>
      <c r="M148" s="195" t="str">
        <f t="shared" si="38"/>
        <v>Hort</v>
      </c>
      <c r="N148" s="196">
        <f t="shared" si="38"/>
        <v>0</v>
      </c>
    </row>
    <row r="149" spans="1:14" ht="18.75" x14ac:dyDescent="0.25">
      <c r="A149" s="156">
        <f t="shared" ref="A149:N149" si="39">A50</f>
        <v>0</v>
      </c>
      <c r="B149" s="176">
        <f t="shared" si="39"/>
        <v>0</v>
      </c>
      <c r="C149" s="46" t="str">
        <f t="shared" si="39"/>
        <v>Anz. Gruppen</v>
      </c>
      <c r="D149" s="47">
        <f t="shared" si="39"/>
        <v>14</v>
      </c>
      <c r="E149" s="46" t="str">
        <f t="shared" si="39"/>
        <v>Anz. Gruppen</v>
      </c>
      <c r="F149" s="48">
        <f t="shared" si="39"/>
        <v>1</v>
      </c>
      <c r="G149" s="46" t="str">
        <f t="shared" si="39"/>
        <v>Anz. Gruppen</v>
      </c>
      <c r="H149" s="48">
        <f t="shared" si="39"/>
        <v>3</v>
      </c>
      <c r="I149" s="46" t="str">
        <f t="shared" si="39"/>
        <v>Anz. Gruppen</v>
      </c>
      <c r="J149" s="48">
        <f t="shared" si="39"/>
        <v>5</v>
      </c>
      <c r="K149" s="46" t="str">
        <f t="shared" si="39"/>
        <v>Anz. Gruppen</v>
      </c>
      <c r="L149" s="48">
        <f t="shared" si="39"/>
        <v>2</v>
      </c>
      <c r="M149" s="46" t="str">
        <f t="shared" si="39"/>
        <v>Anz. Gruppen</v>
      </c>
      <c r="N149" s="49">
        <f t="shared" si="39"/>
        <v>6</v>
      </c>
    </row>
    <row r="150" spans="1:14" ht="19.5" customHeight="1" x14ac:dyDescent="0.25">
      <c r="A150" s="156">
        <f t="shared" ref="A150:N150" si="40">A51</f>
        <v>0</v>
      </c>
      <c r="B150" s="176">
        <f t="shared" si="40"/>
        <v>0</v>
      </c>
      <c r="C150" s="9" t="str">
        <f t="shared" si="40"/>
        <v>Plätze ges.</v>
      </c>
      <c r="D150" s="10">
        <f t="shared" si="40"/>
        <v>318</v>
      </c>
      <c r="E150" s="9" t="str">
        <f t="shared" si="40"/>
        <v>Plätze ges.</v>
      </c>
      <c r="F150" s="10">
        <f t="shared" si="40"/>
        <v>25</v>
      </c>
      <c r="G150" s="9" t="str">
        <f t="shared" si="40"/>
        <v>Plätze ges.</v>
      </c>
      <c r="H150" s="10">
        <f t="shared" si="40"/>
        <v>75</v>
      </c>
      <c r="I150" s="9" t="str">
        <f t="shared" si="40"/>
        <v>Plätze ges.</v>
      </c>
      <c r="J150" s="10">
        <f t="shared" si="40"/>
        <v>62</v>
      </c>
      <c r="K150" s="9" t="str">
        <f t="shared" si="40"/>
        <v>Plätze ges.</v>
      </c>
      <c r="L150" s="10">
        <f t="shared" si="40"/>
        <v>9</v>
      </c>
      <c r="M150" s="9">
        <f t="shared" si="40"/>
        <v>0</v>
      </c>
      <c r="N150" s="11">
        <f t="shared" si="40"/>
        <v>120</v>
      </c>
    </row>
    <row r="151" spans="1:14" ht="19.5" customHeight="1" x14ac:dyDescent="0.25">
      <c r="A151" s="156">
        <f t="shared" ref="A151:N151" si="41">A52</f>
        <v>0</v>
      </c>
      <c r="B151" s="176">
        <f t="shared" si="41"/>
        <v>0</v>
      </c>
      <c r="C151" s="50" t="str">
        <f t="shared" si="41"/>
        <v>besetzt</v>
      </c>
      <c r="D151" s="51" t="str">
        <f t="shared" si="41"/>
        <v>frei</v>
      </c>
      <c r="E151" s="52" t="str">
        <f t="shared" si="41"/>
        <v>besetzt</v>
      </c>
      <c r="F151" s="53" t="str">
        <f t="shared" si="41"/>
        <v>frei</v>
      </c>
      <c r="G151" s="54" t="str">
        <f t="shared" si="41"/>
        <v>besetzt</v>
      </c>
      <c r="H151" s="55" t="str">
        <f t="shared" si="41"/>
        <v>frei</v>
      </c>
      <c r="I151" s="56" t="str">
        <f t="shared" si="41"/>
        <v>besetzt</v>
      </c>
      <c r="J151" s="57" t="str">
        <f t="shared" si="41"/>
        <v>frei</v>
      </c>
      <c r="K151" s="58" t="str">
        <f t="shared" si="41"/>
        <v>besetzt</v>
      </c>
      <c r="L151" s="59" t="str">
        <f t="shared" si="41"/>
        <v>frei</v>
      </c>
      <c r="M151" s="60" t="str">
        <f t="shared" si="41"/>
        <v>besetzt</v>
      </c>
      <c r="N151" s="61" t="str">
        <f t="shared" si="41"/>
        <v>frei</v>
      </c>
    </row>
    <row r="152" spans="1:14" ht="19.5" customHeight="1" thickBot="1" x14ac:dyDescent="0.3">
      <c r="A152" s="157">
        <f t="shared" ref="A152:N152" si="42">A53</f>
        <v>0</v>
      </c>
      <c r="B152" s="177">
        <f t="shared" si="42"/>
        <v>0</v>
      </c>
      <c r="C152" s="27">
        <f t="shared" si="42"/>
        <v>282</v>
      </c>
      <c r="D152" s="62">
        <f t="shared" si="42"/>
        <v>36</v>
      </c>
      <c r="E152" s="29">
        <f t="shared" si="42"/>
        <v>19</v>
      </c>
      <c r="F152" s="63">
        <f t="shared" si="42"/>
        <v>6</v>
      </c>
      <c r="G152" s="31">
        <f t="shared" si="42"/>
        <v>72</v>
      </c>
      <c r="H152" s="64">
        <f t="shared" si="42"/>
        <v>3</v>
      </c>
      <c r="I152" s="33">
        <f t="shared" si="42"/>
        <v>51</v>
      </c>
      <c r="J152" s="65">
        <f t="shared" si="42"/>
        <v>11</v>
      </c>
      <c r="K152" s="35">
        <f t="shared" si="42"/>
        <v>1</v>
      </c>
      <c r="L152" s="66">
        <f t="shared" si="42"/>
        <v>8</v>
      </c>
      <c r="M152" s="37">
        <f t="shared" si="42"/>
        <v>109</v>
      </c>
      <c r="N152" s="67">
        <f t="shared" si="42"/>
        <v>11</v>
      </c>
    </row>
    <row r="153" spans="1:14" ht="19.5" customHeight="1" thickBot="1" x14ac:dyDescent="0.35">
      <c r="A153" s="40" t="s">
        <v>45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ht="19.5" thickBot="1" x14ac:dyDescent="0.3">
      <c r="A154" s="197" t="s">
        <v>44</v>
      </c>
      <c r="B154" s="200">
        <f>D156+F156+H156+J156+L156+N156</f>
        <v>1850</v>
      </c>
      <c r="C154" s="181" t="s">
        <v>1</v>
      </c>
      <c r="D154" s="182"/>
      <c r="E154" s="165" t="s">
        <v>2</v>
      </c>
      <c r="F154" s="166"/>
      <c r="G154" s="167" t="s">
        <v>3</v>
      </c>
      <c r="H154" s="168"/>
      <c r="I154" s="169" t="s">
        <v>4</v>
      </c>
      <c r="J154" s="170"/>
      <c r="K154" s="171" t="s">
        <v>5</v>
      </c>
      <c r="L154" s="172"/>
      <c r="M154" s="173" t="s">
        <v>6</v>
      </c>
      <c r="N154" s="174"/>
    </row>
    <row r="155" spans="1:14" ht="18.75" x14ac:dyDescent="0.25">
      <c r="A155" s="198"/>
      <c r="B155" s="201"/>
      <c r="C155" s="69" t="s">
        <v>38</v>
      </c>
      <c r="D155" s="13">
        <f>D50+D143</f>
        <v>35</v>
      </c>
      <c r="E155" s="12" t="s">
        <v>38</v>
      </c>
      <c r="F155" s="14">
        <f>F50+F143</f>
        <v>3</v>
      </c>
      <c r="G155" s="12" t="s">
        <v>38</v>
      </c>
      <c r="H155" s="14">
        <f>H50+H143</f>
        <v>18</v>
      </c>
      <c r="I155" s="12" t="s">
        <v>38</v>
      </c>
      <c r="J155" s="14">
        <v>0</v>
      </c>
      <c r="K155" s="12" t="s">
        <v>38</v>
      </c>
      <c r="L155" s="14">
        <f>L50+L143</f>
        <v>13</v>
      </c>
      <c r="M155" s="12" t="s">
        <v>38</v>
      </c>
      <c r="N155" s="15">
        <f>N50+N143</f>
        <v>14</v>
      </c>
    </row>
    <row r="156" spans="1:14" ht="18.75" x14ac:dyDescent="0.25">
      <c r="A156" s="198"/>
      <c r="B156" s="201"/>
      <c r="C156" s="70" t="s">
        <v>39</v>
      </c>
      <c r="D156" s="10">
        <f>D51+D144</f>
        <v>769</v>
      </c>
      <c r="E156" s="9" t="s">
        <v>39</v>
      </c>
      <c r="F156" s="10">
        <f>F51+F144</f>
        <v>75</v>
      </c>
      <c r="G156" s="9" t="s">
        <v>39</v>
      </c>
      <c r="H156" s="10">
        <f>H51+H144</f>
        <v>421</v>
      </c>
      <c r="I156" s="9" t="s">
        <v>39</v>
      </c>
      <c r="J156" s="10">
        <f>J51+J144</f>
        <v>252</v>
      </c>
      <c r="K156" s="9" t="s">
        <v>39</v>
      </c>
      <c r="L156" s="10">
        <f>L51+L144</f>
        <v>61</v>
      </c>
      <c r="M156" s="9" t="s">
        <v>39</v>
      </c>
      <c r="N156" s="11">
        <f>N51+N144</f>
        <v>272</v>
      </c>
    </row>
    <row r="157" spans="1:14" ht="19.5" customHeight="1" x14ac:dyDescent="0.25">
      <c r="A157" s="198"/>
      <c r="B157" s="201"/>
      <c r="C157" s="71" t="s">
        <v>7</v>
      </c>
      <c r="D157" s="16" t="s">
        <v>8</v>
      </c>
      <c r="E157" s="17" t="s">
        <v>7</v>
      </c>
      <c r="F157" s="18" t="s">
        <v>8</v>
      </c>
      <c r="G157" s="19" t="s">
        <v>7</v>
      </c>
      <c r="H157" s="20" t="s">
        <v>8</v>
      </c>
      <c r="I157" s="21" t="s">
        <v>7</v>
      </c>
      <c r="J157" s="22" t="s">
        <v>8</v>
      </c>
      <c r="K157" s="23" t="s">
        <v>7</v>
      </c>
      <c r="L157" s="24" t="s">
        <v>8</v>
      </c>
      <c r="M157" s="25" t="s">
        <v>7</v>
      </c>
      <c r="N157" s="26" t="s">
        <v>8</v>
      </c>
    </row>
    <row r="158" spans="1:14" ht="19.5" thickBot="1" x14ac:dyDescent="0.3">
      <c r="A158" s="199"/>
      <c r="B158" s="202"/>
      <c r="C158" s="72">
        <f>C53+C146</f>
        <v>684</v>
      </c>
      <c r="D158" s="28">
        <f>D156-C158</f>
        <v>85</v>
      </c>
      <c r="E158" s="29">
        <f>E53+E146</f>
        <v>60</v>
      </c>
      <c r="F158" s="30">
        <f>F156-E158</f>
        <v>15</v>
      </c>
      <c r="G158" s="31">
        <f>G53+G146</f>
        <v>407</v>
      </c>
      <c r="H158" s="32">
        <f>H156-G158</f>
        <v>14</v>
      </c>
      <c r="I158" s="33">
        <f>I53+I146</f>
        <v>227</v>
      </c>
      <c r="J158" s="34">
        <f>J156-I158</f>
        <v>25</v>
      </c>
      <c r="K158" s="35">
        <f>K53+K146</f>
        <v>39</v>
      </c>
      <c r="L158" s="36">
        <f>L156-K158</f>
        <v>22</v>
      </c>
      <c r="M158" s="37">
        <f>M53+M146</f>
        <v>258</v>
      </c>
      <c r="N158" s="38">
        <f>N156-M158</f>
        <v>14</v>
      </c>
    </row>
    <row r="159" spans="1:14" x14ac:dyDescent="0.25">
      <c r="B159" s="8"/>
    </row>
  </sheetData>
  <autoFilter ref="A3:N158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16">
    <mergeCell ref="M1:N1"/>
    <mergeCell ref="K154:L154"/>
    <mergeCell ref="M154:N154"/>
    <mergeCell ref="A148:A152"/>
    <mergeCell ref="B148:B152"/>
    <mergeCell ref="C148:D148"/>
    <mergeCell ref="E148:F148"/>
    <mergeCell ref="G148:H148"/>
    <mergeCell ref="I148:J148"/>
    <mergeCell ref="K148:L148"/>
    <mergeCell ref="M148:N148"/>
    <mergeCell ref="A154:A158"/>
    <mergeCell ref="B154:B158"/>
    <mergeCell ref="C154:D154"/>
    <mergeCell ref="A142:A146"/>
    <mergeCell ref="B142:B146"/>
    <mergeCell ref="C142:D142"/>
    <mergeCell ref="E142:F142"/>
    <mergeCell ref="G142:H142"/>
    <mergeCell ref="I142:J142"/>
    <mergeCell ref="K142:L142"/>
    <mergeCell ref="M142:N142"/>
    <mergeCell ref="C56:D56"/>
    <mergeCell ref="E56:F56"/>
    <mergeCell ref="A55:A56"/>
    <mergeCell ref="C55:N55"/>
    <mergeCell ref="B55:B56"/>
    <mergeCell ref="B5:B8"/>
    <mergeCell ref="A3:A4"/>
    <mergeCell ref="B3:B4"/>
    <mergeCell ref="A5:A8"/>
    <mergeCell ref="B41:B44"/>
    <mergeCell ref="B45:B48"/>
    <mergeCell ref="K4:L4"/>
    <mergeCell ref="M4:N4"/>
    <mergeCell ref="B9:B12"/>
    <mergeCell ref="B13:B16"/>
    <mergeCell ref="C4:D4"/>
    <mergeCell ref="E4:F4"/>
    <mergeCell ref="G4:H4"/>
    <mergeCell ref="I4:J4"/>
    <mergeCell ref="B21:B24"/>
    <mergeCell ref="B17:B20"/>
    <mergeCell ref="B25:B28"/>
    <mergeCell ref="C49:D49"/>
    <mergeCell ref="E49:F49"/>
    <mergeCell ref="G49:H49"/>
    <mergeCell ref="I49:J49"/>
    <mergeCell ref="B73:B76"/>
    <mergeCell ref="B77:B80"/>
    <mergeCell ref="B81:B84"/>
    <mergeCell ref="B85:B88"/>
    <mergeCell ref="B89:B92"/>
    <mergeCell ref="B49:B53"/>
    <mergeCell ref="B129:B132"/>
    <mergeCell ref="B133:B136"/>
    <mergeCell ref="B137:B140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K49:L49"/>
    <mergeCell ref="M49:N49"/>
    <mergeCell ref="B61:B64"/>
    <mergeCell ref="B65:B68"/>
    <mergeCell ref="B69:B72"/>
    <mergeCell ref="G56:H56"/>
    <mergeCell ref="I56:J56"/>
    <mergeCell ref="K56:L56"/>
    <mergeCell ref="M56:N56"/>
    <mergeCell ref="E154:F154"/>
    <mergeCell ref="G154:H154"/>
    <mergeCell ref="I154:J154"/>
    <mergeCell ref="A137:A140"/>
    <mergeCell ref="A85:A88"/>
    <mergeCell ref="A89:A92"/>
    <mergeCell ref="A93:A96"/>
    <mergeCell ref="A97:A100"/>
    <mergeCell ref="A101:A104"/>
    <mergeCell ref="A105:A108"/>
    <mergeCell ref="A109:A112"/>
    <mergeCell ref="A129:A132"/>
    <mergeCell ref="A133:A136"/>
    <mergeCell ref="A113:A116"/>
    <mergeCell ref="A117:A120"/>
    <mergeCell ref="A121:A124"/>
    <mergeCell ref="A125:A128"/>
    <mergeCell ref="A81:A84"/>
    <mergeCell ref="A1:K1"/>
    <mergeCell ref="A13:A16"/>
    <mergeCell ref="A17:A20"/>
    <mergeCell ref="A21:A24"/>
    <mergeCell ref="A25:A28"/>
    <mergeCell ref="A29:A32"/>
    <mergeCell ref="A33:A36"/>
    <mergeCell ref="A37:A40"/>
    <mergeCell ref="A57:A60"/>
    <mergeCell ref="A61:A64"/>
    <mergeCell ref="A65:A68"/>
    <mergeCell ref="A69:A72"/>
    <mergeCell ref="A73:A76"/>
    <mergeCell ref="A77:A80"/>
    <mergeCell ref="A41:A44"/>
    <mergeCell ref="A45:A48"/>
    <mergeCell ref="A9:A12"/>
    <mergeCell ref="A49:A53"/>
    <mergeCell ref="B33:B36"/>
    <mergeCell ref="B29:B32"/>
    <mergeCell ref="B57:B60"/>
    <mergeCell ref="B37:B40"/>
    <mergeCell ref="C3:N3"/>
  </mergeCells>
  <pageMargins left="0.78740157480314965" right="0.11811023622047245" top="0.19685039370078741" bottom="0.19685039370078741" header="0.31496062992125984" footer="0.31496062992125984"/>
  <pageSetup paperSize="8" scale="80" orientation="portrait" r:id="rId1"/>
  <headerFooter>
    <oddHeader>&amp;RSeite &amp;P von  &amp;N</oddHeader>
  </headerFooter>
  <rowBreaks count="2" manualBreakCount="2">
    <brk id="53" max="16383" man="1"/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2"/>
  <sheetViews>
    <sheetView workbookViewId="0">
      <selection activeCell="S20" sqref="S20"/>
    </sheetView>
  </sheetViews>
  <sheetFormatPr baseColWidth="10" defaultColWidth="11.375" defaultRowHeight="15" x14ac:dyDescent="0.25"/>
  <cols>
    <col min="1" max="1" width="35.25" style="75" bestFit="1" customWidth="1"/>
    <col min="2" max="2" width="13.875" style="75" customWidth="1"/>
    <col min="3" max="3" width="9.875" style="75" bestFit="1" customWidth="1"/>
    <col min="4" max="4" width="6.125" style="75" bestFit="1" customWidth="1"/>
    <col min="5" max="5" width="9.875" style="75" bestFit="1" customWidth="1"/>
    <col min="6" max="6" width="6" style="75" bestFit="1" customWidth="1"/>
    <col min="7" max="7" width="9.875" style="75" bestFit="1" customWidth="1"/>
    <col min="8" max="8" width="6" style="75" bestFit="1" customWidth="1"/>
    <col min="9" max="9" width="9.875" style="75" bestFit="1" customWidth="1"/>
    <col min="10" max="10" width="6" style="75" bestFit="1" customWidth="1"/>
    <col min="11" max="11" width="9.875" style="75" bestFit="1" customWidth="1"/>
    <col min="12" max="12" width="6" style="75" bestFit="1" customWidth="1"/>
    <col min="13" max="13" width="9.875" style="75" bestFit="1" customWidth="1"/>
    <col min="14" max="14" width="6.125" style="75" bestFit="1" customWidth="1"/>
    <col min="15" max="16384" width="11.375" style="75"/>
  </cols>
  <sheetData>
    <row r="1" spans="1:14" ht="15.75" thickBot="1" x14ac:dyDescent="0.3">
      <c r="K1" s="76" t="str">
        <f>'Erfassung Alle Einrichtungen'!L1</f>
        <v xml:space="preserve">Stand: </v>
      </c>
      <c r="L1" s="230">
        <f>'Erfassung Alle Einrichtungen'!M1</f>
        <v>42583</v>
      </c>
      <c r="M1" s="230"/>
    </row>
    <row r="2" spans="1:14" ht="15.75" thickBot="1" x14ac:dyDescent="0.3">
      <c r="A2" s="220" t="str">
        <f>'Erfassung Alle Einrichtungen'!A3</f>
        <v>Kindertagesstätten
in städt. Trägerschaft</v>
      </c>
      <c r="B2" s="222" t="str">
        <f>'Erfassung Alle Einrichtungen'!B3</f>
        <v>Plätze in der Einrichtung</v>
      </c>
      <c r="C2" s="231" t="str">
        <f>'Erfassung Alle Einrichtungen'!C3</f>
        <v>diese teilen sich wie folgt auf:</v>
      </c>
      <c r="D2" s="231">
        <f>'Erfassung Alle Einrichtungen'!D3</f>
        <v>0</v>
      </c>
      <c r="E2" s="231">
        <f>'Erfassung Alle Einrichtungen'!E3</f>
        <v>0</v>
      </c>
      <c r="F2" s="231">
        <f>'Erfassung Alle Einrichtungen'!F3</f>
        <v>0</v>
      </c>
      <c r="G2" s="231">
        <f>'Erfassung Alle Einrichtungen'!G3</f>
        <v>0</v>
      </c>
      <c r="H2" s="231">
        <f>'Erfassung Alle Einrichtungen'!H3</f>
        <v>0</v>
      </c>
      <c r="I2" s="231">
        <f>'Erfassung Alle Einrichtungen'!I3</f>
        <v>0</v>
      </c>
      <c r="J2" s="231">
        <f>'Erfassung Alle Einrichtungen'!J3</f>
        <v>0</v>
      </c>
      <c r="K2" s="231">
        <f>'Erfassung Alle Einrichtungen'!K3</f>
        <v>0</v>
      </c>
      <c r="L2" s="231">
        <f>'Erfassung Alle Einrichtungen'!L3</f>
        <v>0</v>
      </c>
      <c r="M2" s="231">
        <f>'Erfassung Alle Einrichtungen'!M3</f>
        <v>0</v>
      </c>
      <c r="N2" s="232">
        <f>'Erfassung Alle Einrichtungen'!N3</f>
        <v>0</v>
      </c>
    </row>
    <row r="3" spans="1:14" ht="19.5" thickBot="1" x14ac:dyDescent="0.3">
      <c r="A3" s="221">
        <f>'Erfassung Alle Einrichtungen'!A4</f>
        <v>0</v>
      </c>
      <c r="B3" s="223">
        <f>'Erfassung Alle Einrichtungen'!B4</f>
        <v>0</v>
      </c>
      <c r="C3" s="185" t="str">
        <f>'Erfassung Alle Einrichtungen'!C4</f>
        <v>vormittags</v>
      </c>
      <c r="D3" s="186">
        <f>'Erfassung Alle Einrichtungen'!D4</f>
        <v>0</v>
      </c>
      <c r="E3" s="187" t="str">
        <f>'Erfassung Alle Einrichtungen'!E4</f>
        <v>nachmittags</v>
      </c>
      <c r="F3" s="188">
        <f>'Erfassung Alle Einrichtungen'!F4</f>
        <v>0</v>
      </c>
      <c r="G3" s="189" t="str">
        <f>'Erfassung Alle Einrichtungen'!G4</f>
        <v>ganztags</v>
      </c>
      <c r="H3" s="190">
        <f>'Erfassung Alle Einrichtungen'!H4</f>
        <v>0</v>
      </c>
      <c r="I3" s="191" t="str">
        <f>'Erfassung Alle Einrichtungen'!I4</f>
        <v>Krippe</v>
      </c>
      <c r="J3" s="192">
        <f>'Erfassung Alle Einrichtungen'!J4</f>
        <v>0</v>
      </c>
      <c r="K3" s="193" t="str">
        <f>'Erfassung Alle Einrichtungen'!K4</f>
        <v>I-Plätze</v>
      </c>
      <c r="L3" s="194">
        <f>'Erfassung Alle Einrichtungen'!L4</f>
        <v>0</v>
      </c>
      <c r="M3" s="195" t="str">
        <f>'Erfassung Alle Einrichtungen'!M4</f>
        <v>Hort</v>
      </c>
      <c r="N3" s="196">
        <f>'Erfassung Alle Einrichtungen'!N4</f>
        <v>0</v>
      </c>
    </row>
    <row r="4" spans="1:14" ht="25.5" x14ac:dyDescent="0.25">
      <c r="A4" s="214" t="str">
        <f>'Erfassung Alle Einrichtungen'!A5</f>
        <v>Swaalvkenüst Wiesens</v>
      </c>
      <c r="B4" s="210">
        <f>'Erfassung Alle Einrichtungen'!B5</f>
        <v>43</v>
      </c>
      <c r="C4" s="46" t="str">
        <f>'Erfassung Alle Einrichtungen'!C5</f>
        <v>Anz. Gruppen</v>
      </c>
      <c r="D4" s="47">
        <f>'Erfassung Alle Einrichtungen'!D5</f>
        <v>2</v>
      </c>
      <c r="E4" s="46" t="str">
        <f>'Erfassung Alle Einrichtungen'!E5</f>
        <v>Anz. Gruppen</v>
      </c>
      <c r="F4" s="48">
        <f>'Erfassung Alle Einrichtungen'!F5</f>
        <v>0</v>
      </c>
      <c r="G4" s="46" t="str">
        <f>'Erfassung Alle Einrichtungen'!G5</f>
        <v>Anz. Gruppen</v>
      </c>
      <c r="H4" s="48">
        <f>'Erfassung Alle Einrichtungen'!H5</f>
        <v>0</v>
      </c>
      <c r="I4" s="46" t="str">
        <f>'Erfassung Alle Einrichtungen'!I5</f>
        <v>Anz. Gruppen</v>
      </c>
      <c r="J4" s="48">
        <f>'Erfassung Alle Einrichtungen'!J5</f>
        <v>0</v>
      </c>
      <c r="K4" s="46" t="str">
        <f>'Erfassung Alle Einrichtungen'!K5</f>
        <v>Anz. Gruppen</v>
      </c>
      <c r="L4" s="48">
        <f>'Erfassung Alle Einrichtungen'!L5</f>
        <v>1</v>
      </c>
      <c r="M4" s="46" t="str">
        <f>'Erfassung Alle Einrichtungen'!M5</f>
        <v>Anz. Gruppen</v>
      </c>
      <c r="N4" s="49">
        <f>'Erfassung Alle Einrichtungen'!N5</f>
        <v>0</v>
      </c>
    </row>
    <row r="5" spans="1:14" ht="18.75" x14ac:dyDescent="0.25">
      <c r="A5" s="215">
        <f>'Erfassung Alle Einrichtungen'!A6</f>
        <v>0</v>
      </c>
      <c r="B5" s="211">
        <f>'Erfassung Alle Einrichtungen'!B6</f>
        <v>0</v>
      </c>
      <c r="C5" s="77" t="str">
        <f>'Erfassung Alle Einrichtungen'!C6</f>
        <v>Plätze ges.</v>
      </c>
      <c r="D5" s="78">
        <f>'Erfassung Alle Einrichtungen'!D6</f>
        <v>39</v>
      </c>
      <c r="E5" s="77" t="str">
        <f>'Erfassung Alle Einrichtungen'!E6</f>
        <v>Plätze ges.</v>
      </c>
      <c r="F5" s="78">
        <f>'Erfassung Alle Einrichtungen'!F6</f>
        <v>0</v>
      </c>
      <c r="G5" s="77" t="str">
        <f>'Erfassung Alle Einrichtungen'!G6</f>
        <v>Plätze ges.</v>
      </c>
      <c r="H5" s="78">
        <f>'Erfassung Alle Einrichtungen'!H6</f>
        <v>0</v>
      </c>
      <c r="I5" s="77" t="str">
        <f>'Erfassung Alle Einrichtungen'!I6</f>
        <v>Plätze ges.</v>
      </c>
      <c r="J5" s="78">
        <f>'Erfassung Alle Einrichtungen'!J6</f>
        <v>0</v>
      </c>
      <c r="K5" s="77" t="str">
        <f>'Erfassung Alle Einrichtungen'!K6</f>
        <v>Plätze ges.</v>
      </c>
      <c r="L5" s="78">
        <f>'Erfassung Alle Einrichtungen'!L6</f>
        <v>4</v>
      </c>
      <c r="M5" s="77" t="str">
        <f>'Erfassung Alle Einrichtungen'!M6</f>
        <v>Plätze ges.</v>
      </c>
      <c r="N5" s="79">
        <f>'Erfassung Alle Einrichtungen'!N6</f>
        <v>0</v>
      </c>
    </row>
    <row r="6" spans="1:14" ht="18.75" x14ac:dyDescent="0.25">
      <c r="A6" s="215">
        <f>'Erfassung Alle Einrichtungen'!A7</f>
        <v>0</v>
      </c>
      <c r="B6" s="212">
        <f>'Erfassung Alle Einrichtungen'!B7</f>
        <v>0</v>
      </c>
      <c r="C6" s="50" t="str">
        <f>'Erfassung Alle Einrichtungen'!C7</f>
        <v>besetzt</v>
      </c>
      <c r="D6" s="51" t="str">
        <f>'Erfassung Alle Einrichtungen'!D7</f>
        <v>frei</v>
      </c>
      <c r="E6" s="52" t="str">
        <f>'Erfassung Alle Einrichtungen'!E7</f>
        <v>besetzt</v>
      </c>
      <c r="F6" s="53" t="str">
        <f>'Erfassung Alle Einrichtungen'!F7</f>
        <v>frei</v>
      </c>
      <c r="G6" s="54" t="str">
        <f>'Erfassung Alle Einrichtungen'!G7</f>
        <v>besetzt</v>
      </c>
      <c r="H6" s="55" t="str">
        <f>'Erfassung Alle Einrichtungen'!H7</f>
        <v>frei</v>
      </c>
      <c r="I6" s="56" t="str">
        <f>'Erfassung Alle Einrichtungen'!I7</f>
        <v>besetzt</v>
      </c>
      <c r="J6" s="57" t="str">
        <f>'Erfassung Alle Einrichtungen'!J7</f>
        <v>frei</v>
      </c>
      <c r="K6" s="58" t="str">
        <f>'Erfassung Alle Einrichtungen'!K7</f>
        <v>besetzt</v>
      </c>
      <c r="L6" s="59" t="str">
        <f>'Erfassung Alle Einrichtungen'!L7</f>
        <v>frei</v>
      </c>
      <c r="M6" s="60" t="str">
        <f>'Erfassung Alle Einrichtungen'!M7</f>
        <v>besetzt</v>
      </c>
      <c r="N6" s="61" t="str">
        <f>'Erfassung Alle Einrichtungen'!N7</f>
        <v>frei</v>
      </c>
    </row>
    <row r="7" spans="1:14" ht="19.5" thickBot="1" x14ac:dyDescent="0.3">
      <c r="A7" s="216">
        <f>'Erfassung Alle Einrichtungen'!A8</f>
        <v>0</v>
      </c>
      <c r="B7" s="213">
        <f>'Erfassung Alle Einrichtungen'!B8</f>
        <v>0</v>
      </c>
      <c r="C7" s="80">
        <f>'Erfassung Alle Einrichtungen'!C8</f>
        <v>39</v>
      </c>
      <c r="D7" s="62">
        <f>'Erfassung Alle Einrichtungen'!D8</f>
        <v>0</v>
      </c>
      <c r="E7" s="81">
        <f>'Erfassung Alle Einrichtungen'!E8</f>
        <v>0</v>
      </c>
      <c r="F7" s="63">
        <f>'Erfassung Alle Einrichtungen'!F8</f>
        <v>0</v>
      </c>
      <c r="G7" s="82">
        <f>'Erfassung Alle Einrichtungen'!G8</f>
        <v>0</v>
      </c>
      <c r="H7" s="64">
        <f>'Erfassung Alle Einrichtungen'!H8</f>
        <v>0</v>
      </c>
      <c r="I7" s="83">
        <f>'Erfassung Alle Einrichtungen'!I8</f>
        <v>0</v>
      </c>
      <c r="J7" s="65">
        <f>'Erfassung Alle Einrichtungen'!J8</f>
        <v>0</v>
      </c>
      <c r="K7" s="84">
        <f>'Erfassung Alle Einrichtungen'!K8</f>
        <v>1</v>
      </c>
      <c r="L7" s="66">
        <f>'Erfassung Alle Einrichtungen'!L8</f>
        <v>3</v>
      </c>
      <c r="M7" s="85">
        <f>'Erfassung Alle Einrichtungen'!M8</f>
        <v>0</v>
      </c>
      <c r="N7" s="67">
        <f>'Erfassung Alle Einrichtungen'!N8</f>
        <v>0</v>
      </c>
    </row>
    <row r="8" spans="1:14" ht="25.5" x14ac:dyDescent="0.25">
      <c r="A8" s="217" t="str">
        <f>'Erfassung Alle Einrichtungen'!A9</f>
        <v>KITA Sandhorst</v>
      </c>
      <c r="B8" s="210">
        <f>'Erfassung Alle Einrichtungen'!B9</f>
        <v>130</v>
      </c>
      <c r="C8" s="46" t="str">
        <f>'Erfassung Alle Einrichtungen'!C9</f>
        <v>Anz. Gruppen</v>
      </c>
      <c r="D8" s="47">
        <f>'Erfassung Alle Einrichtungen'!D9</f>
        <v>2</v>
      </c>
      <c r="E8" s="46" t="str">
        <f>'Erfassung Alle Einrichtungen'!E9</f>
        <v>Anz. Gruppen</v>
      </c>
      <c r="F8" s="48">
        <f>'Erfassung Alle Einrichtungen'!F9</f>
        <v>0</v>
      </c>
      <c r="G8" s="46" t="str">
        <f>'Erfassung Alle Einrichtungen'!G9</f>
        <v>Anz. Gruppen</v>
      </c>
      <c r="H8" s="48">
        <f>'Erfassung Alle Einrichtungen'!H9</f>
        <v>2</v>
      </c>
      <c r="I8" s="46" t="str">
        <f>'Erfassung Alle Einrichtungen'!I9</f>
        <v>Anz. Gruppen</v>
      </c>
      <c r="J8" s="48">
        <f>'Erfassung Alle Einrichtungen'!J9</f>
        <v>2</v>
      </c>
      <c r="K8" s="46" t="str">
        <f>'Erfassung Alle Einrichtungen'!K9</f>
        <v>Anz. Gruppen</v>
      </c>
      <c r="L8" s="48">
        <f>'Erfassung Alle Einrichtungen'!L9</f>
        <v>0</v>
      </c>
      <c r="M8" s="46" t="str">
        <f>'Erfassung Alle Einrichtungen'!M9</f>
        <v>Anz. Gruppen</v>
      </c>
      <c r="N8" s="49">
        <f>'Erfassung Alle Einrichtungen'!N9</f>
        <v>0</v>
      </c>
    </row>
    <row r="9" spans="1:14" ht="18.75" x14ac:dyDescent="0.25">
      <c r="A9" s="218">
        <f>'Erfassung Alle Einrichtungen'!A10</f>
        <v>0</v>
      </c>
      <c r="B9" s="211">
        <f>'Erfassung Alle Einrichtungen'!B10</f>
        <v>0</v>
      </c>
      <c r="C9" s="77" t="str">
        <f>'Erfassung Alle Einrichtungen'!C10</f>
        <v>Plätze ges.</v>
      </c>
      <c r="D9" s="78">
        <f>'Erfassung Alle Einrichtungen'!D10</f>
        <v>50</v>
      </c>
      <c r="E9" s="77">
        <f>'Erfassung Alle Einrichtungen'!E10</f>
        <v>0</v>
      </c>
      <c r="F9" s="78">
        <f>'Erfassung Alle Einrichtungen'!F10</f>
        <v>0</v>
      </c>
      <c r="G9" s="77">
        <f>'Erfassung Alle Einrichtungen'!G10</f>
        <v>0</v>
      </c>
      <c r="H9" s="78">
        <f>'Erfassung Alle Einrichtungen'!H10</f>
        <v>50</v>
      </c>
      <c r="I9" s="77">
        <f>'Erfassung Alle Einrichtungen'!I10</f>
        <v>0</v>
      </c>
      <c r="J9" s="78">
        <f>'Erfassung Alle Einrichtungen'!J10</f>
        <v>30</v>
      </c>
      <c r="K9" s="77">
        <f>'Erfassung Alle Einrichtungen'!K10</f>
        <v>0</v>
      </c>
      <c r="L9" s="78">
        <f>'Erfassung Alle Einrichtungen'!L10</f>
        <v>0</v>
      </c>
      <c r="M9" s="77">
        <f>'Erfassung Alle Einrichtungen'!M10</f>
        <v>0</v>
      </c>
      <c r="N9" s="79">
        <f>'Erfassung Alle Einrichtungen'!N10</f>
        <v>0</v>
      </c>
    </row>
    <row r="10" spans="1:14" ht="18.75" x14ac:dyDescent="0.25">
      <c r="A10" s="218">
        <f>'Erfassung Alle Einrichtungen'!A11</f>
        <v>0</v>
      </c>
      <c r="B10" s="212">
        <f>'Erfassung Alle Einrichtungen'!B11</f>
        <v>0</v>
      </c>
      <c r="C10" s="50" t="str">
        <f>'Erfassung Alle Einrichtungen'!C11</f>
        <v>besetzt</v>
      </c>
      <c r="D10" s="51" t="str">
        <f>'Erfassung Alle Einrichtungen'!D11</f>
        <v>frei</v>
      </c>
      <c r="E10" s="52" t="str">
        <f>'Erfassung Alle Einrichtungen'!E11</f>
        <v>besetzt</v>
      </c>
      <c r="F10" s="53" t="str">
        <f>'Erfassung Alle Einrichtungen'!F11</f>
        <v>frei</v>
      </c>
      <c r="G10" s="54" t="str">
        <f>'Erfassung Alle Einrichtungen'!G11</f>
        <v>besetzt</v>
      </c>
      <c r="H10" s="55" t="str">
        <f>'Erfassung Alle Einrichtungen'!H11</f>
        <v>frei</v>
      </c>
      <c r="I10" s="56" t="str">
        <f>'Erfassung Alle Einrichtungen'!I11</f>
        <v>besetzt</v>
      </c>
      <c r="J10" s="57" t="str">
        <f>'Erfassung Alle Einrichtungen'!J11</f>
        <v>frei</v>
      </c>
      <c r="K10" s="58" t="str">
        <f>'Erfassung Alle Einrichtungen'!K11</f>
        <v>besetzt</v>
      </c>
      <c r="L10" s="59" t="str">
        <f>'Erfassung Alle Einrichtungen'!L11</f>
        <v>frei</v>
      </c>
      <c r="M10" s="60" t="str">
        <f>'Erfassung Alle Einrichtungen'!M11</f>
        <v>besetzt</v>
      </c>
      <c r="N10" s="61" t="str">
        <f>'Erfassung Alle Einrichtungen'!N11</f>
        <v>frei</v>
      </c>
    </row>
    <row r="11" spans="1:14" ht="19.5" thickBot="1" x14ac:dyDescent="0.3">
      <c r="A11" s="219">
        <f>'Erfassung Alle Einrichtungen'!A12</f>
        <v>0</v>
      </c>
      <c r="B11" s="213">
        <f>'Erfassung Alle Einrichtungen'!B12</f>
        <v>0</v>
      </c>
      <c r="C11" s="86">
        <f>'Erfassung Alle Einrichtungen'!C12</f>
        <v>48</v>
      </c>
      <c r="D11" s="87">
        <f>'Erfassung Alle Einrichtungen'!D12</f>
        <v>2</v>
      </c>
      <c r="E11" s="88">
        <f>'Erfassung Alle Einrichtungen'!E12</f>
        <v>0</v>
      </c>
      <c r="F11" s="89">
        <f>'Erfassung Alle Einrichtungen'!F12</f>
        <v>0</v>
      </c>
      <c r="G11" s="90">
        <f>'Erfassung Alle Einrichtungen'!G12</f>
        <v>48</v>
      </c>
      <c r="H11" s="91">
        <f>'Erfassung Alle Einrichtungen'!H12</f>
        <v>2</v>
      </c>
      <c r="I11" s="92">
        <f>'Erfassung Alle Einrichtungen'!I12</f>
        <v>27</v>
      </c>
      <c r="J11" s="93">
        <f>'Erfassung Alle Einrichtungen'!J12</f>
        <v>3</v>
      </c>
      <c r="K11" s="94">
        <f>'Erfassung Alle Einrichtungen'!K12</f>
        <v>0</v>
      </c>
      <c r="L11" s="95">
        <f>'Erfassung Alle Einrichtungen'!L12</f>
        <v>0</v>
      </c>
      <c r="M11" s="96">
        <f>'Erfassung Alle Einrichtungen'!M12</f>
        <v>0</v>
      </c>
      <c r="N11" s="97">
        <f>'Erfassung Alle Einrichtungen'!N12</f>
        <v>0</v>
      </c>
    </row>
    <row r="12" spans="1:14" ht="25.5" x14ac:dyDescent="0.25">
      <c r="A12" s="214" t="str">
        <f>'Erfassung Alle Einrichtungen'!A13</f>
        <v>Hort Sandhorst</v>
      </c>
      <c r="B12" s="210">
        <f>'Erfassung Alle Einrichtungen'!B13</f>
        <v>60</v>
      </c>
      <c r="C12" s="46" t="str">
        <f>'Erfassung Alle Einrichtungen'!C13</f>
        <v>Anz. Gruppen</v>
      </c>
      <c r="D12" s="47">
        <f>'Erfassung Alle Einrichtungen'!D13</f>
        <v>0</v>
      </c>
      <c r="E12" s="46" t="str">
        <f>'Erfassung Alle Einrichtungen'!E13</f>
        <v>Anz. Gruppen</v>
      </c>
      <c r="F12" s="48">
        <f>'Erfassung Alle Einrichtungen'!F13</f>
        <v>0</v>
      </c>
      <c r="G12" s="46" t="str">
        <f>'Erfassung Alle Einrichtungen'!G13</f>
        <v>Anz. Gruppen</v>
      </c>
      <c r="H12" s="48">
        <f>'Erfassung Alle Einrichtungen'!H13</f>
        <v>0</v>
      </c>
      <c r="I12" s="46" t="str">
        <f>'Erfassung Alle Einrichtungen'!I13</f>
        <v>Anz. Gruppen</v>
      </c>
      <c r="J12" s="48">
        <f>'Erfassung Alle Einrichtungen'!J13</f>
        <v>0</v>
      </c>
      <c r="K12" s="46" t="str">
        <f>'Erfassung Alle Einrichtungen'!K13</f>
        <v>Anz. Gruppen</v>
      </c>
      <c r="L12" s="48">
        <f>'Erfassung Alle Einrichtungen'!L13</f>
        <v>0</v>
      </c>
      <c r="M12" s="46" t="str">
        <f>'Erfassung Alle Einrichtungen'!M13</f>
        <v>Anz. Gruppen</v>
      </c>
      <c r="N12" s="49">
        <f>'Erfassung Alle Einrichtungen'!N13</f>
        <v>3</v>
      </c>
    </row>
    <row r="13" spans="1:14" ht="18.75" x14ac:dyDescent="0.25">
      <c r="A13" s="215">
        <f>'Erfassung Alle Einrichtungen'!A14</f>
        <v>0</v>
      </c>
      <c r="B13" s="211">
        <f>'Erfassung Alle Einrichtungen'!B14</f>
        <v>0</v>
      </c>
      <c r="C13" s="77" t="str">
        <f>'Erfassung Alle Einrichtungen'!C14</f>
        <v>Plätze ges.</v>
      </c>
      <c r="D13" s="78">
        <f>'Erfassung Alle Einrichtungen'!D14</f>
        <v>0</v>
      </c>
      <c r="E13" s="77" t="str">
        <f>'Erfassung Alle Einrichtungen'!E14</f>
        <v>Plätze ges.</v>
      </c>
      <c r="F13" s="78">
        <f>'Erfassung Alle Einrichtungen'!F14</f>
        <v>0</v>
      </c>
      <c r="G13" s="77" t="str">
        <f>'Erfassung Alle Einrichtungen'!G14</f>
        <v>Plätze ges.</v>
      </c>
      <c r="H13" s="78">
        <f>'Erfassung Alle Einrichtungen'!H14</f>
        <v>0</v>
      </c>
      <c r="I13" s="77" t="str">
        <f>'Erfassung Alle Einrichtungen'!I14</f>
        <v>Plätze ges.</v>
      </c>
      <c r="J13" s="78">
        <f>'Erfassung Alle Einrichtungen'!J14</f>
        <v>0</v>
      </c>
      <c r="K13" s="77" t="str">
        <f>'Erfassung Alle Einrichtungen'!K14</f>
        <v>Plätze ges.</v>
      </c>
      <c r="L13" s="78">
        <f>'Erfassung Alle Einrichtungen'!L14</f>
        <v>0</v>
      </c>
      <c r="M13" s="77" t="str">
        <f>'Erfassung Alle Einrichtungen'!M14</f>
        <v>Plätze ges.</v>
      </c>
      <c r="N13" s="79">
        <f>'Erfassung Alle Einrichtungen'!N14</f>
        <v>60</v>
      </c>
    </row>
    <row r="14" spans="1:14" ht="18.75" x14ac:dyDescent="0.25">
      <c r="A14" s="215">
        <f>'Erfassung Alle Einrichtungen'!A15</f>
        <v>0</v>
      </c>
      <c r="B14" s="212">
        <f>'Erfassung Alle Einrichtungen'!B15</f>
        <v>0</v>
      </c>
      <c r="C14" s="50" t="str">
        <f>'Erfassung Alle Einrichtungen'!C15</f>
        <v>besetzt</v>
      </c>
      <c r="D14" s="51" t="str">
        <f>'Erfassung Alle Einrichtungen'!D15</f>
        <v>frei</v>
      </c>
      <c r="E14" s="52" t="str">
        <f>'Erfassung Alle Einrichtungen'!E15</f>
        <v>besetzt</v>
      </c>
      <c r="F14" s="53" t="str">
        <f>'Erfassung Alle Einrichtungen'!F15</f>
        <v>frei</v>
      </c>
      <c r="G14" s="54" t="str">
        <f>'Erfassung Alle Einrichtungen'!G15</f>
        <v>besetzt</v>
      </c>
      <c r="H14" s="55" t="str">
        <f>'Erfassung Alle Einrichtungen'!H15</f>
        <v>frei</v>
      </c>
      <c r="I14" s="56" t="str">
        <f>'Erfassung Alle Einrichtungen'!I15</f>
        <v>besetzt</v>
      </c>
      <c r="J14" s="57" t="str">
        <f>'Erfassung Alle Einrichtungen'!J15</f>
        <v>frei</v>
      </c>
      <c r="K14" s="58" t="str">
        <f>'Erfassung Alle Einrichtungen'!K15</f>
        <v>besetzt</v>
      </c>
      <c r="L14" s="59" t="str">
        <f>'Erfassung Alle Einrichtungen'!L15</f>
        <v>frei</v>
      </c>
      <c r="M14" s="60" t="str">
        <f>'Erfassung Alle Einrichtungen'!M15</f>
        <v>besetzt</v>
      </c>
      <c r="N14" s="61" t="str">
        <f>'Erfassung Alle Einrichtungen'!N15</f>
        <v>frei</v>
      </c>
    </row>
    <row r="15" spans="1:14" ht="19.5" thickBot="1" x14ac:dyDescent="0.3">
      <c r="A15" s="216">
        <f>'Erfassung Alle Einrichtungen'!A16</f>
        <v>0</v>
      </c>
      <c r="B15" s="213">
        <f>'Erfassung Alle Einrichtungen'!B16</f>
        <v>0</v>
      </c>
      <c r="C15" s="80">
        <f>'Erfassung Alle Einrichtungen'!C16</f>
        <v>0</v>
      </c>
      <c r="D15" s="62">
        <f>'Erfassung Alle Einrichtungen'!D16</f>
        <v>0</v>
      </c>
      <c r="E15" s="81">
        <f>'Erfassung Alle Einrichtungen'!E16</f>
        <v>0</v>
      </c>
      <c r="F15" s="63">
        <f>'Erfassung Alle Einrichtungen'!F16</f>
        <v>0</v>
      </c>
      <c r="G15" s="82">
        <f>'Erfassung Alle Einrichtungen'!G16</f>
        <v>0</v>
      </c>
      <c r="H15" s="64">
        <f>'Erfassung Alle Einrichtungen'!H16</f>
        <v>0</v>
      </c>
      <c r="I15" s="83">
        <f>'Erfassung Alle Einrichtungen'!I16</f>
        <v>0</v>
      </c>
      <c r="J15" s="65">
        <f>'Erfassung Alle Einrichtungen'!J16</f>
        <v>0</v>
      </c>
      <c r="K15" s="84">
        <f>'Erfassung Alle Einrichtungen'!K16</f>
        <v>0</v>
      </c>
      <c r="L15" s="66">
        <f>'Erfassung Alle Einrichtungen'!L16</f>
        <v>0</v>
      </c>
      <c r="M15" s="85">
        <f>'Erfassung Alle Einrichtungen'!M16</f>
        <v>51</v>
      </c>
      <c r="N15" s="67">
        <f>'Erfassung Alle Einrichtungen'!N16</f>
        <v>9</v>
      </c>
    </row>
    <row r="16" spans="1:14" ht="25.5" x14ac:dyDescent="0.25">
      <c r="A16" s="217" t="str">
        <f>'Erfassung Alle Einrichtungen'!A17</f>
        <v>Wallinghausen</v>
      </c>
      <c r="B16" s="210">
        <f>'Erfassung Alle Einrichtungen'!B17</f>
        <v>104</v>
      </c>
      <c r="C16" s="46" t="str">
        <f>'Erfassung Alle Einrichtungen'!C17</f>
        <v>Anz. Gruppen</v>
      </c>
      <c r="D16" s="47">
        <f>'Erfassung Alle Einrichtungen'!D17</f>
        <v>1</v>
      </c>
      <c r="E16" s="46" t="str">
        <f>'Erfassung Alle Einrichtungen'!E17</f>
        <v>Anz. Gruppen</v>
      </c>
      <c r="F16" s="48">
        <f>'Erfassung Alle Einrichtungen'!F17</f>
        <v>0</v>
      </c>
      <c r="G16" s="46" t="str">
        <f>'Erfassung Alle Einrichtungen'!G17</f>
        <v>Anz. Gruppen</v>
      </c>
      <c r="H16" s="48">
        <f>'Erfassung Alle Einrichtungen'!H17</f>
        <v>1</v>
      </c>
      <c r="I16" s="46" t="str">
        <f>'Erfassung Alle Einrichtungen'!I17</f>
        <v>Anz. Gruppen</v>
      </c>
      <c r="J16" s="48">
        <f>'Erfassung Alle Einrichtungen'!J17</f>
        <v>1</v>
      </c>
      <c r="K16" s="46" t="str">
        <f>'Erfassung Alle Einrichtungen'!K17</f>
        <v>Anz. Gruppen</v>
      </c>
      <c r="L16" s="48">
        <f>'Erfassung Alle Einrichtungen'!L17</f>
        <v>1</v>
      </c>
      <c r="M16" s="46" t="str">
        <f>'Erfassung Alle Einrichtungen'!M17</f>
        <v>Anz. Gruppen</v>
      </c>
      <c r="N16" s="49">
        <f>'Erfassung Alle Einrichtungen'!N17</f>
        <v>2</v>
      </c>
    </row>
    <row r="17" spans="1:14" ht="18.75" x14ac:dyDescent="0.25">
      <c r="A17" s="218">
        <f>'Erfassung Alle Einrichtungen'!A18</f>
        <v>0</v>
      </c>
      <c r="B17" s="211">
        <f>'Erfassung Alle Einrichtungen'!B18</f>
        <v>0</v>
      </c>
      <c r="C17" s="77" t="str">
        <f>'Erfassung Alle Einrichtungen'!C18</f>
        <v>Plätze ges.</v>
      </c>
      <c r="D17" s="78">
        <f>'Erfassung Alle Einrichtungen'!D18</f>
        <v>25</v>
      </c>
      <c r="E17" s="77" t="str">
        <f>'Erfassung Alle Einrichtungen'!E18</f>
        <v>Plätze ges.</v>
      </c>
      <c r="F17" s="78">
        <f>'Erfassung Alle Einrichtungen'!F18</f>
        <v>0</v>
      </c>
      <c r="G17" s="77" t="str">
        <f>'Erfassung Alle Einrichtungen'!G18</f>
        <v>Plätze ges.</v>
      </c>
      <c r="H17" s="78">
        <f>'Erfassung Alle Einrichtungen'!H18</f>
        <v>25</v>
      </c>
      <c r="I17" s="77" t="str">
        <f>'Erfassung Alle Einrichtungen'!I18</f>
        <v>Plätze ges.</v>
      </c>
      <c r="J17" s="78">
        <f>'Erfassung Alle Einrichtungen'!J18</f>
        <v>13</v>
      </c>
      <c r="K17" s="77" t="str">
        <f>'Erfassung Alle Einrichtungen'!K18</f>
        <v>Plätze ges.</v>
      </c>
      <c r="L17" s="78">
        <f>'Erfassung Alle Einrichtungen'!L18</f>
        <v>1</v>
      </c>
      <c r="M17" s="77" t="str">
        <f>'Erfassung Alle Einrichtungen'!M18</f>
        <v>Plätze ges.</v>
      </c>
      <c r="N17" s="79">
        <f>'Erfassung Alle Einrichtungen'!N18</f>
        <v>40</v>
      </c>
    </row>
    <row r="18" spans="1:14" ht="18.75" x14ac:dyDescent="0.25">
      <c r="A18" s="218">
        <f>'Erfassung Alle Einrichtungen'!A19</f>
        <v>0</v>
      </c>
      <c r="B18" s="212">
        <f>'Erfassung Alle Einrichtungen'!B19</f>
        <v>0</v>
      </c>
      <c r="C18" s="50" t="str">
        <f>'Erfassung Alle Einrichtungen'!C19</f>
        <v>besetzt</v>
      </c>
      <c r="D18" s="51" t="str">
        <f>'Erfassung Alle Einrichtungen'!D19</f>
        <v>frei</v>
      </c>
      <c r="E18" s="52" t="str">
        <f>'Erfassung Alle Einrichtungen'!E19</f>
        <v>besetzt</v>
      </c>
      <c r="F18" s="53" t="str">
        <f>'Erfassung Alle Einrichtungen'!F19</f>
        <v>frei</v>
      </c>
      <c r="G18" s="54" t="str">
        <f>'Erfassung Alle Einrichtungen'!G19</f>
        <v>besetzt</v>
      </c>
      <c r="H18" s="55" t="str">
        <f>'Erfassung Alle Einrichtungen'!H19</f>
        <v>frei</v>
      </c>
      <c r="I18" s="56" t="str">
        <f>'Erfassung Alle Einrichtungen'!I19</f>
        <v>besetzt</v>
      </c>
      <c r="J18" s="57" t="str">
        <f>'Erfassung Alle Einrichtungen'!J19</f>
        <v>frei</v>
      </c>
      <c r="K18" s="58" t="str">
        <f>'Erfassung Alle Einrichtungen'!K19</f>
        <v>besetzt</v>
      </c>
      <c r="L18" s="59" t="str">
        <f>'Erfassung Alle Einrichtungen'!L19</f>
        <v>frei</v>
      </c>
      <c r="M18" s="60" t="str">
        <f>'Erfassung Alle Einrichtungen'!M19</f>
        <v>besetzt</v>
      </c>
      <c r="N18" s="61" t="str">
        <f>'Erfassung Alle Einrichtungen'!N19</f>
        <v>frei</v>
      </c>
    </row>
    <row r="19" spans="1:14" ht="19.5" thickBot="1" x14ac:dyDescent="0.3">
      <c r="A19" s="219">
        <f>'Erfassung Alle Einrichtungen'!A20</f>
        <v>0</v>
      </c>
      <c r="B19" s="213">
        <f>'Erfassung Alle Einrichtungen'!B20</f>
        <v>0</v>
      </c>
      <c r="C19" s="86">
        <f>'Erfassung Alle Einrichtungen'!C20</f>
        <v>22</v>
      </c>
      <c r="D19" s="87">
        <f>'Erfassung Alle Einrichtungen'!D20</f>
        <v>3</v>
      </c>
      <c r="E19" s="88">
        <f>'Erfassung Alle Einrichtungen'!E20</f>
        <v>0</v>
      </c>
      <c r="F19" s="89">
        <f>'Erfassung Alle Einrichtungen'!F20</f>
        <v>0</v>
      </c>
      <c r="G19" s="90">
        <f>'Erfassung Alle Einrichtungen'!G20</f>
        <v>24</v>
      </c>
      <c r="H19" s="91">
        <f>'Erfassung Alle Einrichtungen'!H20</f>
        <v>1</v>
      </c>
      <c r="I19" s="92">
        <f>'Erfassung Alle Einrichtungen'!I20</f>
        <v>10</v>
      </c>
      <c r="J19" s="93">
        <f>'Erfassung Alle Einrichtungen'!J20</f>
        <v>3</v>
      </c>
      <c r="K19" s="94">
        <f>'Erfassung Alle Einrichtungen'!K20</f>
        <v>0</v>
      </c>
      <c r="L19" s="95">
        <f>'Erfassung Alle Einrichtungen'!L20</f>
        <v>1</v>
      </c>
      <c r="M19" s="96">
        <f>'Erfassung Alle Einrichtungen'!M20</f>
        <v>38</v>
      </c>
      <c r="N19" s="97">
        <f>'Erfassung Alle Einrichtungen'!N20</f>
        <v>2</v>
      </c>
    </row>
    <row r="20" spans="1:14" ht="25.5" x14ac:dyDescent="0.25">
      <c r="A20" s="214" t="str">
        <f>'Erfassung Alle Einrichtungen'!A21</f>
        <v>Lindenbaum</v>
      </c>
      <c r="B20" s="210">
        <f>'Erfassung Alle Einrichtungen'!B21</f>
        <v>42</v>
      </c>
      <c r="C20" s="46" t="str">
        <f>'Erfassung Alle Einrichtungen'!C21</f>
        <v>Anz. Gruppen</v>
      </c>
      <c r="D20" s="47">
        <f>'Erfassung Alle Einrichtungen'!D21</f>
        <v>2</v>
      </c>
      <c r="E20" s="46" t="str">
        <f>'Erfassung Alle Einrichtungen'!E21</f>
        <v>Anz. Gruppen</v>
      </c>
      <c r="F20" s="48">
        <f>'Erfassung Alle Einrichtungen'!F21</f>
        <v>0</v>
      </c>
      <c r="G20" s="46" t="str">
        <f>'Erfassung Alle Einrichtungen'!G21</f>
        <v>Anz. Gruppen</v>
      </c>
      <c r="H20" s="48">
        <f>'Erfassung Alle Einrichtungen'!H21</f>
        <v>0</v>
      </c>
      <c r="I20" s="46" t="str">
        <f>'Erfassung Alle Einrichtungen'!I21</f>
        <v>Anz. Gruppen</v>
      </c>
      <c r="J20" s="48">
        <f>'Erfassung Alle Einrichtungen'!J21</f>
        <v>0</v>
      </c>
      <c r="K20" s="46" t="str">
        <f>'Erfassung Alle Einrichtungen'!K21</f>
        <v>Anz. Gruppen</v>
      </c>
      <c r="L20" s="48">
        <f>'Erfassung Alle Einrichtungen'!L21</f>
        <v>0</v>
      </c>
      <c r="M20" s="46" t="str">
        <f>'Erfassung Alle Einrichtungen'!M21</f>
        <v>Anz. Gruppen</v>
      </c>
      <c r="N20" s="49">
        <f>'Erfassung Alle Einrichtungen'!N21</f>
        <v>0</v>
      </c>
    </row>
    <row r="21" spans="1:14" ht="18.75" x14ac:dyDescent="0.25">
      <c r="A21" s="215">
        <f>'Erfassung Alle Einrichtungen'!A22</f>
        <v>0</v>
      </c>
      <c r="B21" s="211">
        <f>'Erfassung Alle Einrichtungen'!B22</f>
        <v>0</v>
      </c>
      <c r="C21" s="77" t="str">
        <f>'Erfassung Alle Einrichtungen'!C22</f>
        <v>Plätze ges.</v>
      </c>
      <c r="D21" s="78">
        <f>'Erfassung Alle Einrichtungen'!D22</f>
        <v>38</v>
      </c>
      <c r="E21" s="77" t="str">
        <f>'Erfassung Alle Einrichtungen'!E22</f>
        <v>Plätze ges.</v>
      </c>
      <c r="F21" s="78">
        <f>'Erfassung Alle Einrichtungen'!F22</f>
        <v>0</v>
      </c>
      <c r="G21" s="77" t="str">
        <f>'Erfassung Alle Einrichtungen'!G22</f>
        <v>Plätze ges.</v>
      </c>
      <c r="H21" s="78">
        <f>'Erfassung Alle Einrichtungen'!H22</f>
        <v>0</v>
      </c>
      <c r="I21" s="77" t="str">
        <f>'Erfassung Alle Einrichtungen'!I22</f>
        <v>Plätze ges.</v>
      </c>
      <c r="J21" s="78">
        <f>'Erfassung Alle Einrichtungen'!J22</f>
        <v>0</v>
      </c>
      <c r="K21" s="77" t="str">
        <f>'Erfassung Alle Einrichtungen'!K22</f>
        <v>Plätze ges.</v>
      </c>
      <c r="L21" s="78">
        <f>'Erfassung Alle Einrichtungen'!L22</f>
        <v>4</v>
      </c>
      <c r="M21" s="77" t="str">
        <f>'Erfassung Alle Einrichtungen'!M22</f>
        <v>Plätze ges.</v>
      </c>
      <c r="N21" s="79">
        <f>'Erfassung Alle Einrichtungen'!N22</f>
        <v>0</v>
      </c>
    </row>
    <row r="22" spans="1:14" ht="18.75" x14ac:dyDescent="0.25">
      <c r="A22" s="215">
        <f>'Erfassung Alle Einrichtungen'!A23</f>
        <v>0</v>
      </c>
      <c r="B22" s="212">
        <f>'Erfassung Alle Einrichtungen'!B23</f>
        <v>0</v>
      </c>
      <c r="C22" s="50" t="str">
        <f>'Erfassung Alle Einrichtungen'!C23</f>
        <v>besetzt</v>
      </c>
      <c r="D22" s="51" t="str">
        <f>'Erfassung Alle Einrichtungen'!D23</f>
        <v>frei</v>
      </c>
      <c r="E22" s="52" t="str">
        <f>'Erfassung Alle Einrichtungen'!E23</f>
        <v>besetzt</v>
      </c>
      <c r="F22" s="53" t="str">
        <f>'Erfassung Alle Einrichtungen'!F23</f>
        <v>frei</v>
      </c>
      <c r="G22" s="54" t="str">
        <f>'Erfassung Alle Einrichtungen'!G23</f>
        <v>besetzt</v>
      </c>
      <c r="H22" s="55" t="str">
        <f>'Erfassung Alle Einrichtungen'!H23</f>
        <v>frei</v>
      </c>
      <c r="I22" s="56" t="str">
        <f>'Erfassung Alle Einrichtungen'!I23</f>
        <v>besetzt</v>
      </c>
      <c r="J22" s="57" t="str">
        <f>'Erfassung Alle Einrichtungen'!J23</f>
        <v>frei</v>
      </c>
      <c r="K22" s="58" t="str">
        <f>'Erfassung Alle Einrichtungen'!K23</f>
        <v>besetzt</v>
      </c>
      <c r="L22" s="59" t="str">
        <f>'Erfassung Alle Einrichtungen'!L23</f>
        <v>frei</v>
      </c>
      <c r="M22" s="60" t="str">
        <f>'Erfassung Alle Einrichtungen'!M23</f>
        <v>besetzt</v>
      </c>
      <c r="N22" s="61" t="str">
        <f>'Erfassung Alle Einrichtungen'!N23</f>
        <v>frei</v>
      </c>
    </row>
    <row r="23" spans="1:14" ht="19.5" thickBot="1" x14ac:dyDescent="0.3">
      <c r="A23" s="216">
        <f>'Erfassung Alle Einrichtungen'!A24</f>
        <v>0</v>
      </c>
      <c r="B23" s="213">
        <f>'Erfassung Alle Einrichtungen'!B24</f>
        <v>0</v>
      </c>
      <c r="C23" s="80">
        <f>'Erfassung Alle Einrichtungen'!C24</f>
        <v>35</v>
      </c>
      <c r="D23" s="62">
        <f>'Erfassung Alle Einrichtungen'!D24</f>
        <v>3</v>
      </c>
      <c r="E23" s="81">
        <f>'Erfassung Alle Einrichtungen'!E24</f>
        <v>0</v>
      </c>
      <c r="F23" s="63">
        <f>'Erfassung Alle Einrichtungen'!F24</f>
        <v>0</v>
      </c>
      <c r="G23" s="82">
        <f>'Erfassung Alle Einrichtungen'!G24</f>
        <v>0</v>
      </c>
      <c r="H23" s="64">
        <f>'Erfassung Alle Einrichtungen'!H24</f>
        <v>0</v>
      </c>
      <c r="I23" s="83">
        <f>'Erfassung Alle Einrichtungen'!I24</f>
        <v>0</v>
      </c>
      <c r="J23" s="65">
        <f>'Erfassung Alle Einrichtungen'!J24</f>
        <v>0</v>
      </c>
      <c r="K23" s="84">
        <f>'Erfassung Alle Einrichtungen'!K24</f>
        <v>0</v>
      </c>
      <c r="L23" s="66">
        <f>'Erfassung Alle Einrichtungen'!L24</f>
        <v>4</v>
      </c>
      <c r="M23" s="85">
        <f>'Erfassung Alle Einrichtungen'!M24</f>
        <v>0</v>
      </c>
      <c r="N23" s="67">
        <f>'Erfassung Alle Einrichtungen'!N24</f>
        <v>0</v>
      </c>
    </row>
    <row r="24" spans="1:14" ht="25.5" x14ac:dyDescent="0.25">
      <c r="A24" s="217" t="str">
        <f>'Erfassung Alle Einrichtungen'!A25</f>
        <v>von-Bodelschwingh</v>
      </c>
      <c r="B24" s="210">
        <f>'Erfassung Alle Einrichtungen'!B25</f>
        <v>70</v>
      </c>
      <c r="C24" s="46" t="str">
        <f>'Erfassung Alle Einrichtungen'!C25</f>
        <v>Anz. Gruppen</v>
      </c>
      <c r="D24" s="47">
        <f>'Erfassung Alle Einrichtungen'!D25</f>
        <v>1</v>
      </c>
      <c r="E24" s="46" t="str">
        <f>'Erfassung Alle Einrichtungen'!E25</f>
        <v>Anz. Gruppen</v>
      </c>
      <c r="F24" s="48">
        <f>'Erfassung Alle Einrichtungen'!F25</f>
        <v>1</v>
      </c>
      <c r="G24" s="46" t="str">
        <f>'Erfassung Alle Einrichtungen'!G25</f>
        <v>Anz. Gruppen</v>
      </c>
      <c r="H24" s="48">
        <f>'Erfassung Alle Einrichtungen'!H25</f>
        <v>0</v>
      </c>
      <c r="I24" s="46" t="str">
        <f>'Erfassung Alle Einrichtungen'!I25</f>
        <v>Anz. Gruppen</v>
      </c>
      <c r="J24" s="48">
        <f>'Erfassung Alle Einrichtungen'!J25</f>
        <v>0</v>
      </c>
      <c r="K24" s="46" t="str">
        <f>'Erfassung Alle Einrichtungen'!K25</f>
        <v>Anz. Gruppen</v>
      </c>
      <c r="L24" s="48">
        <f>'Erfassung Alle Einrichtungen'!L25</f>
        <v>0</v>
      </c>
      <c r="M24" s="46" t="str">
        <f>'Erfassung Alle Einrichtungen'!M25</f>
        <v>Anz. Gruppen</v>
      </c>
      <c r="N24" s="49">
        <f>'Erfassung Alle Einrichtungen'!N25</f>
        <v>1</v>
      </c>
    </row>
    <row r="25" spans="1:14" ht="18.75" x14ac:dyDescent="0.25">
      <c r="A25" s="218">
        <f>'Erfassung Alle Einrichtungen'!A26</f>
        <v>0</v>
      </c>
      <c r="B25" s="211">
        <f>'Erfassung Alle Einrichtungen'!B26</f>
        <v>0</v>
      </c>
      <c r="C25" s="77" t="str">
        <f>'Erfassung Alle Einrichtungen'!C26</f>
        <v>Plätze ges.</v>
      </c>
      <c r="D25" s="78">
        <f>'Erfassung Alle Einrichtungen'!D26</f>
        <v>25</v>
      </c>
      <c r="E25" s="77" t="str">
        <f>'Erfassung Alle Einrichtungen'!E26</f>
        <v>Plätze ges.</v>
      </c>
      <c r="F25" s="78">
        <f>'Erfassung Alle Einrichtungen'!F26</f>
        <v>25</v>
      </c>
      <c r="G25" s="77" t="str">
        <f>'Erfassung Alle Einrichtungen'!G26</f>
        <v>Plätze ges.</v>
      </c>
      <c r="H25" s="78">
        <f>'Erfassung Alle Einrichtungen'!H26</f>
        <v>0</v>
      </c>
      <c r="I25" s="77" t="str">
        <f>'Erfassung Alle Einrichtungen'!I26</f>
        <v>Plätze ges.</v>
      </c>
      <c r="J25" s="78">
        <f>'Erfassung Alle Einrichtungen'!J26</f>
        <v>0</v>
      </c>
      <c r="K25" s="77" t="str">
        <f>'Erfassung Alle Einrichtungen'!K26</f>
        <v>Plätze ges.</v>
      </c>
      <c r="L25" s="78">
        <f>'Erfassung Alle Einrichtungen'!L26</f>
        <v>0</v>
      </c>
      <c r="M25" s="77" t="str">
        <f>'Erfassung Alle Einrichtungen'!M26</f>
        <v>Plätze ges.</v>
      </c>
      <c r="N25" s="79">
        <f>'Erfassung Alle Einrichtungen'!N26</f>
        <v>20</v>
      </c>
    </row>
    <row r="26" spans="1:14" ht="18.75" x14ac:dyDescent="0.25">
      <c r="A26" s="218">
        <f>'Erfassung Alle Einrichtungen'!A27</f>
        <v>0</v>
      </c>
      <c r="B26" s="212">
        <f>'Erfassung Alle Einrichtungen'!B27</f>
        <v>0</v>
      </c>
      <c r="C26" s="50" t="str">
        <f>'Erfassung Alle Einrichtungen'!C27</f>
        <v>besetzt</v>
      </c>
      <c r="D26" s="51" t="str">
        <f>'Erfassung Alle Einrichtungen'!D27</f>
        <v>frei</v>
      </c>
      <c r="E26" s="52" t="str">
        <f>'Erfassung Alle Einrichtungen'!E27</f>
        <v>besetzt</v>
      </c>
      <c r="F26" s="53" t="str">
        <f>'Erfassung Alle Einrichtungen'!F27</f>
        <v>frei</v>
      </c>
      <c r="G26" s="54" t="str">
        <f>'Erfassung Alle Einrichtungen'!G27</f>
        <v>besetzt</v>
      </c>
      <c r="H26" s="55" t="str">
        <f>'Erfassung Alle Einrichtungen'!H27</f>
        <v>frei</v>
      </c>
      <c r="I26" s="56" t="str">
        <f>'Erfassung Alle Einrichtungen'!I27</f>
        <v>besetzt</v>
      </c>
      <c r="J26" s="57" t="str">
        <f>'Erfassung Alle Einrichtungen'!J27</f>
        <v>frei</v>
      </c>
      <c r="K26" s="58" t="str">
        <f>'Erfassung Alle Einrichtungen'!K27</f>
        <v>besetzt</v>
      </c>
      <c r="L26" s="59" t="str">
        <f>'Erfassung Alle Einrichtungen'!L27</f>
        <v>frei</v>
      </c>
      <c r="M26" s="60" t="str">
        <f>'Erfassung Alle Einrichtungen'!M27</f>
        <v>besetzt</v>
      </c>
      <c r="N26" s="61" t="str">
        <f>'Erfassung Alle Einrichtungen'!N27</f>
        <v>frei</v>
      </c>
    </row>
    <row r="27" spans="1:14" ht="19.5" thickBot="1" x14ac:dyDescent="0.3">
      <c r="A27" s="219">
        <f>'Erfassung Alle Einrichtungen'!A28</f>
        <v>0</v>
      </c>
      <c r="B27" s="213">
        <f>'Erfassung Alle Einrichtungen'!B28</f>
        <v>0</v>
      </c>
      <c r="C27" s="86">
        <f>'Erfassung Alle Einrichtungen'!C28</f>
        <v>20</v>
      </c>
      <c r="D27" s="87">
        <f>'Erfassung Alle Einrichtungen'!D28</f>
        <v>5</v>
      </c>
      <c r="E27" s="88">
        <f>'Erfassung Alle Einrichtungen'!E28</f>
        <v>19</v>
      </c>
      <c r="F27" s="89">
        <f>'Erfassung Alle Einrichtungen'!F28</f>
        <v>6</v>
      </c>
      <c r="G27" s="90">
        <f>'Erfassung Alle Einrichtungen'!G28</f>
        <v>0</v>
      </c>
      <c r="H27" s="91">
        <f>'Erfassung Alle Einrichtungen'!H28</f>
        <v>0</v>
      </c>
      <c r="I27" s="92">
        <f>'Erfassung Alle Einrichtungen'!I28</f>
        <v>0</v>
      </c>
      <c r="J27" s="93">
        <f>'Erfassung Alle Einrichtungen'!J28</f>
        <v>0</v>
      </c>
      <c r="K27" s="94">
        <f>'Erfassung Alle Einrichtungen'!K28</f>
        <v>0</v>
      </c>
      <c r="L27" s="95">
        <f>'Erfassung Alle Einrichtungen'!L28</f>
        <v>0</v>
      </c>
      <c r="M27" s="96">
        <f>'Erfassung Alle Einrichtungen'!M28</f>
        <v>20</v>
      </c>
      <c r="N27" s="97">
        <f>'Erfassung Alle Einrichtungen'!N28</f>
        <v>0</v>
      </c>
    </row>
    <row r="28" spans="1:14" ht="25.5" x14ac:dyDescent="0.25">
      <c r="A28" s="214" t="str">
        <f>'Erfassung Alle Einrichtungen'!A29</f>
        <v>Lummerland</v>
      </c>
      <c r="B28" s="210">
        <f>'Erfassung Alle Einrichtungen'!B29</f>
        <v>65</v>
      </c>
      <c r="C28" s="46" t="str">
        <f>'Erfassung Alle Einrichtungen'!C29</f>
        <v>Anz. Gruppen</v>
      </c>
      <c r="D28" s="47">
        <f>'Erfassung Alle Einrichtungen'!D29</f>
        <v>2</v>
      </c>
      <c r="E28" s="46" t="str">
        <f>'Erfassung Alle Einrichtungen'!E29</f>
        <v>Anz. Gruppen</v>
      </c>
      <c r="F28" s="48">
        <f>'Erfassung Alle Einrichtungen'!F29</f>
        <v>0</v>
      </c>
      <c r="G28" s="46" t="str">
        <f>'Erfassung Alle Einrichtungen'!G29</f>
        <v>Anz. Gruppen</v>
      </c>
      <c r="H28" s="48">
        <f>'Erfassung Alle Einrichtungen'!H29</f>
        <v>0</v>
      </c>
      <c r="I28" s="46" t="str">
        <f>'Erfassung Alle Einrichtungen'!I29</f>
        <v>Anz. Gruppen</v>
      </c>
      <c r="J28" s="48">
        <f>'Erfassung Alle Einrichtungen'!J29</f>
        <v>1</v>
      </c>
      <c r="K28" s="46" t="str">
        <f>'Erfassung Alle Einrichtungen'!K29</f>
        <v>Anz. Gruppen</v>
      </c>
      <c r="L28" s="48">
        <f>'Erfassung Alle Einrichtungen'!L29</f>
        <v>0</v>
      </c>
      <c r="M28" s="46" t="str">
        <f>'Erfassung Alle Einrichtungen'!M29</f>
        <v>Anz. Gruppen</v>
      </c>
      <c r="N28" s="49">
        <f>'Erfassung Alle Einrichtungen'!N29</f>
        <v>0</v>
      </c>
    </row>
    <row r="29" spans="1:14" ht="18.75" x14ac:dyDescent="0.25">
      <c r="A29" s="215">
        <f>'Erfassung Alle Einrichtungen'!A30</f>
        <v>0</v>
      </c>
      <c r="B29" s="211">
        <f>'Erfassung Alle Einrichtungen'!B30</f>
        <v>0</v>
      </c>
      <c r="C29" s="77" t="str">
        <f>'Erfassung Alle Einrichtungen'!C30</f>
        <v>Plätze ges.</v>
      </c>
      <c r="D29" s="78">
        <f>'Erfassung Alle Einrichtungen'!D30</f>
        <v>50</v>
      </c>
      <c r="E29" s="77" t="str">
        <f>'Erfassung Alle Einrichtungen'!E30</f>
        <v>Plätze ges.</v>
      </c>
      <c r="F29" s="78">
        <f>'Erfassung Alle Einrichtungen'!F30</f>
        <v>0</v>
      </c>
      <c r="G29" s="77" t="str">
        <f>'Erfassung Alle Einrichtungen'!G30</f>
        <v>Plätze ges.</v>
      </c>
      <c r="H29" s="78">
        <f>'Erfassung Alle Einrichtungen'!H30</f>
        <v>0</v>
      </c>
      <c r="I29" s="77" t="str">
        <f>'Erfassung Alle Einrichtungen'!I30</f>
        <v>Plätze ges.</v>
      </c>
      <c r="J29" s="78">
        <f>'Erfassung Alle Einrichtungen'!J30</f>
        <v>15</v>
      </c>
      <c r="K29" s="77" t="str">
        <f>'Erfassung Alle Einrichtungen'!K30</f>
        <v>Plätze ges.</v>
      </c>
      <c r="L29" s="78">
        <f>'Erfassung Alle Einrichtungen'!L30</f>
        <v>0</v>
      </c>
      <c r="M29" s="77">
        <f>'Erfassung Alle Einrichtungen'!M30</f>
        <v>0</v>
      </c>
      <c r="N29" s="79">
        <f>'Erfassung Alle Einrichtungen'!N30</f>
        <v>0</v>
      </c>
    </row>
    <row r="30" spans="1:14" ht="18.75" x14ac:dyDescent="0.25">
      <c r="A30" s="215">
        <f>'Erfassung Alle Einrichtungen'!A31</f>
        <v>0</v>
      </c>
      <c r="B30" s="212">
        <f>'Erfassung Alle Einrichtungen'!B31</f>
        <v>0</v>
      </c>
      <c r="C30" s="50" t="str">
        <f>'Erfassung Alle Einrichtungen'!C31</f>
        <v>besetzt</v>
      </c>
      <c r="D30" s="51" t="str">
        <f>'Erfassung Alle Einrichtungen'!D31</f>
        <v>frei</v>
      </c>
      <c r="E30" s="52" t="str">
        <f>'Erfassung Alle Einrichtungen'!E31</f>
        <v>besetzt</v>
      </c>
      <c r="F30" s="53" t="str">
        <f>'Erfassung Alle Einrichtungen'!F31</f>
        <v>frei</v>
      </c>
      <c r="G30" s="54" t="str">
        <f>'Erfassung Alle Einrichtungen'!G31</f>
        <v>besetzt</v>
      </c>
      <c r="H30" s="55" t="str">
        <f>'Erfassung Alle Einrichtungen'!H31</f>
        <v>frei</v>
      </c>
      <c r="I30" s="56" t="str">
        <f>'Erfassung Alle Einrichtungen'!I31</f>
        <v>besetzt</v>
      </c>
      <c r="J30" s="57" t="str">
        <f>'Erfassung Alle Einrichtungen'!J31</f>
        <v>frei</v>
      </c>
      <c r="K30" s="58" t="str">
        <f>'Erfassung Alle Einrichtungen'!K31</f>
        <v>besetzt</v>
      </c>
      <c r="L30" s="59" t="str">
        <f>'Erfassung Alle Einrichtungen'!L31</f>
        <v>frei</v>
      </c>
      <c r="M30" s="60" t="str">
        <f>'Erfassung Alle Einrichtungen'!M31</f>
        <v>besetzt</v>
      </c>
      <c r="N30" s="61" t="str">
        <f>'Erfassung Alle Einrichtungen'!N31</f>
        <v>frei</v>
      </c>
    </row>
    <row r="31" spans="1:14" ht="19.5" thickBot="1" x14ac:dyDescent="0.3">
      <c r="A31" s="216">
        <f>'Erfassung Alle Einrichtungen'!A32</f>
        <v>0</v>
      </c>
      <c r="B31" s="213">
        <f>'Erfassung Alle Einrichtungen'!B32</f>
        <v>0</v>
      </c>
      <c r="C31" s="80">
        <f>'Erfassung Alle Einrichtungen'!C32</f>
        <v>48</v>
      </c>
      <c r="D31" s="62">
        <f>'Erfassung Alle Einrichtungen'!D32</f>
        <v>2</v>
      </c>
      <c r="E31" s="81">
        <f>'Erfassung Alle Einrichtungen'!E32</f>
        <v>0</v>
      </c>
      <c r="F31" s="63">
        <f>'Erfassung Alle Einrichtungen'!F32</f>
        <v>0</v>
      </c>
      <c r="G31" s="82">
        <f>'Erfassung Alle Einrichtungen'!G32</f>
        <v>0</v>
      </c>
      <c r="H31" s="64">
        <f>'Erfassung Alle Einrichtungen'!H32</f>
        <v>0</v>
      </c>
      <c r="I31" s="83">
        <f>'Erfassung Alle Einrichtungen'!I32</f>
        <v>11</v>
      </c>
      <c r="J31" s="65">
        <f>'Erfassung Alle Einrichtungen'!J32</f>
        <v>4</v>
      </c>
      <c r="K31" s="84">
        <f>'Erfassung Alle Einrichtungen'!K32</f>
        <v>0</v>
      </c>
      <c r="L31" s="66">
        <f>'Erfassung Alle Einrichtungen'!L32</f>
        <v>0</v>
      </c>
      <c r="M31" s="85">
        <f>'Erfassung Alle Einrichtungen'!M32</f>
        <v>0</v>
      </c>
      <c r="N31" s="67">
        <f>'Erfassung Alle Einrichtungen'!N32</f>
        <v>0</v>
      </c>
    </row>
    <row r="32" spans="1:14" ht="25.5" x14ac:dyDescent="0.25">
      <c r="A32" s="217" t="str">
        <f>'Erfassung Alle Einrichtungen'!A33</f>
        <v>Immenkörv</v>
      </c>
      <c r="B32" s="210">
        <f>'Erfassung Alle Einrichtungen'!B33</f>
        <v>50</v>
      </c>
      <c r="C32" s="46" t="str">
        <f>'Erfassung Alle Einrichtungen'!C33</f>
        <v>Anz. Gruppen</v>
      </c>
      <c r="D32" s="47">
        <f>'Erfassung Alle Einrichtungen'!D33</f>
        <v>2</v>
      </c>
      <c r="E32" s="46" t="str">
        <f>'Erfassung Alle Einrichtungen'!E33</f>
        <v>Anz. Gruppen</v>
      </c>
      <c r="F32" s="48">
        <f>'Erfassung Alle Einrichtungen'!F33</f>
        <v>0</v>
      </c>
      <c r="G32" s="46" t="str">
        <f>'Erfassung Alle Einrichtungen'!G33</f>
        <v>Anz. Gruppen</v>
      </c>
      <c r="H32" s="48">
        <f>'Erfassung Alle Einrichtungen'!H33</f>
        <v>0</v>
      </c>
      <c r="I32" s="46" t="str">
        <f>'Erfassung Alle Einrichtungen'!I33</f>
        <v>Anz. Gruppen</v>
      </c>
      <c r="J32" s="48">
        <f>'Erfassung Alle Einrichtungen'!J33</f>
        <v>0</v>
      </c>
      <c r="K32" s="46" t="str">
        <f>'Erfassung Alle Einrichtungen'!K33</f>
        <v>Anz. Gruppen</v>
      </c>
      <c r="L32" s="48">
        <f>'Erfassung Alle Einrichtungen'!L33</f>
        <v>0</v>
      </c>
      <c r="M32" s="46" t="str">
        <f>'Erfassung Alle Einrichtungen'!M33</f>
        <v>Anz. Gruppen</v>
      </c>
      <c r="N32" s="49">
        <f>'Erfassung Alle Einrichtungen'!N33</f>
        <v>0</v>
      </c>
    </row>
    <row r="33" spans="1:14" ht="18.75" x14ac:dyDescent="0.25">
      <c r="A33" s="218">
        <f>'Erfassung Alle Einrichtungen'!A34</f>
        <v>0</v>
      </c>
      <c r="B33" s="211">
        <f>'Erfassung Alle Einrichtungen'!B34</f>
        <v>0</v>
      </c>
      <c r="C33" s="77" t="str">
        <f>'Erfassung Alle Einrichtungen'!C34</f>
        <v>Plätze ges.</v>
      </c>
      <c r="D33" s="78">
        <f>'Erfassung Alle Einrichtungen'!D34</f>
        <v>50</v>
      </c>
      <c r="E33" s="77" t="str">
        <f>'Erfassung Alle Einrichtungen'!E34</f>
        <v>Plätze ges.</v>
      </c>
      <c r="F33" s="78">
        <f>'Erfassung Alle Einrichtungen'!F34</f>
        <v>0</v>
      </c>
      <c r="G33" s="77" t="str">
        <f>'Erfassung Alle Einrichtungen'!G34</f>
        <v>Plätze ges.</v>
      </c>
      <c r="H33" s="78">
        <f>'Erfassung Alle Einrichtungen'!H34</f>
        <v>0</v>
      </c>
      <c r="I33" s="77" t="str">
        <f>'Erfassung Alle Einrichtungen'!I34</f>
        <v>Plätze ges.</v>
      </c>
      <c r="J33" s="78">
        <f>'Erfassung Alle Einrichtungen'!J34</f>
        <v>0</v>
      </c>
      <c r="K33" s="77" t="str">
        <f>'Erfassung Alle Einrichtungen'!K34</f>
        <v>Plätze ges.</v>
      </c>
      <c r="L33" s="78">
        <f>'Erfassung Alle Einrichtungen'!L34</f>
        <v>0</v>
      </c>
      <c r="M33" s="77">
        <f>'Erfassung Alle Einrichtungen'!M34</f>
        <v>0</v>
      </c>
      <c r="N33" s="79">
        <f>'Erfassung Alle Einrichtungen'!N34</f>
        <v>0</v>
      </c>
    </row>
    <row r="34" spans="1:14" ht="18.75" x14ac:dyDescent="0.25">
      <c r="A34" s="218">
        <f>'Erfassung Alle Einrichtungen'!A35</f>
        <v>0</v>
      </c>
      <c r="B34" s="212">
        <f>'Erfassung Alle Einrichtungen'!B35</f>
        <v>0</v>
      </c>
      <c r="C34" s="50" t="str">
        <f>'Erfassung Alle Einrichtungen'!C35</f>
        <v>besetzt</v>
      </c>
      <c r="D34" s="51" t="str">
        <f>'Erfassung Alle Einrichtungen'!D35</f>
        <v>frei</v>
      </c>
      <c r="E34" s="52" t="str">
        <f>'Erfassung Alle Einrichtungen'!E35</f>
        <v>besetzt</v>
      </c>
      <c r="F34" s="53" t="str">
        <f>'Erfassung Alle Einrichtungen'!F35</f>
        <v>frei</v>
      </c>
      <c r="G34" s="54" t="str">
        <f>'Erfassung Alle Einrichtungen'!G35</f>
        <v>besetzt</v>
      </c>
      <c r="H34" s="55" t="str">
        <f>'Erfassung Alle Einrichtungen'!H35</f>
        <v>frei</v>
      </c>
      <c r="I34" s="56" t="str">
        <f>'Erfassung Alle Einrichtungen'!I35</f>
        <v>besetzt</v>
      </c>
      <c r="J34" s="57" t="str">
        <f>'Erfassung Alle Einrichtungen'!J35</f>
        <v>frei</v>
      </c>
      <c r="K34" s="58" t="str">
        <f>'Erfassung Alle Einrichtungen'!K35</f>
        <v>besetzt</v>
      </c>
      <c r="L34" s="59" t="str">
        <f>'Erfassung Alle Einrichtungen'!L35</f>
        <v>frei</v>
      </c>
      <c r="M34" s="60" t="str">
        <f>'Erfassung Alle Einrichtungen'!M35</f>
        <v>besetzt</v>
      </c>
      <c r="N34" s="61" t="str">
        <f>'Erfassung Alle Einrichtungen'!N35</f>
        <v>frei</v>
      </c>
    </row>
    <row r="35" spans="1:14" ht="19.5" thickBot="1" x14ac:dyDescent="0.3">
      <c r="A35" s="219">
        <f>'Erfassung Alle Einrichtungen'!A36</f>
        <v>0</v>
      </c>
      <c r="B35" s="213">
        <f>'Erfassung Alle Einrichtungen'!B36</f>
        <v>0</v>
      </c>
      <c r="C35" s="86">
        <f>'Erfassung Alle Einrichtungen'!C36</f>
        <v>34</v>
      </c>
      <c r="D35" s="87">
        <f>'Erfassung Alle Einrichtungen'!D36</f>
        <v>16</v>
      </c>
      <c r="E35" s="88">
        <f>'Erfassung Alle Einrichtungen'!E36</f>
        <v>0</v>
      </c>
      <c r="F35" s="89">
        <f>'Erfassung Alle Einrichtungen'!F36</f>
        <v>0</v>
      </c>
      <c r="G35" s="90">
        <f>'Erfassung Alle Einrichtungen'!G36</f>
        <v>0</v>
      </c>
      <c r="H35" s="91">
        <f>'Erfassung Alle Einrichtungen'!H36</f>
        <v>0</v>
      </c>
      <c r="I35" s="92">
        <f>'Erfassung Alle Einrichtungen'!I36</f>
        <v>0</v>
      </c>
      <c r="J35" s="93">
        <f>'Erfassung Alle Einrichtungen'!J36</f>
        <v>0</v>
      </c>
      <c r="K35" s="94">
        <f>'Erfassung Alle Einrichtungen'!K36</f>
        <v>0</v>
      </c>
      <c r="L35" s="95">
        <f>'Erfassung Alle Einrichtungen'!L36</f>
        <v>0</v>
      </c>
      <c r="M35" s="96">
        <f>'Erfassung Alle Einrichtungen'!M36</f>
        <v>0</v>
      </c>
      <c r="N35" s="97">
        <f>'Erfassung Alle Einrichtungen'!N36</f>
        <v>0</v>
      </c>
    </row>
    <row r="36" spans="1:14" ht="25.5" x14ac:dyDescent="0.25">
      <c r="A36" s="214" t="str">
        <f>'Erfassung Alle Einrichtungen'!A37</f>
        <v>Finkennüst</v>
      </c>
      <c r="B36" s="210">
        <f>'Erfassung Alle Einrichtungen'!B37</f>
        <v>25</v>
      </c>
      <c r="C36" s="46" t="str">
        <f>'Erfassung Alle Einrichtungen'!C37</f>
        <v>Anz. Gruppen</v>
      </c>
      <c r="D36" s="47">
        <f>'Erfassung Alle Einrichtungen'!D37</f>
        <v>1</v>
      </c>
      <c r="E36" s="46" t="str">
        <f>'Erfassung Alle Einrichtungen'!E37</f>
        <v>Anz. Gruppen</v>
      </c>
      <c r="F36" s="48">
        <f>'Erfassung Alle Einrichtungen'!F37</f>
        <v>0</v>
      </c>
      <c r="G36" s="46" t="str">
        <f>'Erfassung Alle Einrichtungen'!G37</f>
        <v>Anz. Gruppen</v>
      </c>
      <c r="H36" s="48">
        <f>'Erfassung Alle Einrichtungen'!H37</f>
        <v>0</v>
      </c>
      <c r="I36" s="46" t="str">
        <f>'Erfassung Alle Einrichtungen'!I37</f>
        <v>Anz. Gruppen</v>
      </c>
      <c r="J36" s="48">
        <f>'Erfassung Alle Einrichtungen'!J37</f>
        <v>0</v>
      </c>
      <c r="K36" s="46" t="str">
        <f>'Erfassung Alle Einrichtungen'!K37</f>
        <v>Anz. Gruppen</v>
      </c>
      <c r="L36" s="48">
        <f>'Erfassung Alle Einrichtungen'!L37</f>
        <v>0</v>
      </c>
      <c r="M36" s="46" t="str">
        <f>'Erfassung Alle Einrichtungen'!M37</f>
        <v>Anz. Gruppen</v>
      </c>
      <c r="N36" s="49">
        <f>'Erfassung Alle Einrichtungen'!N37</f>
        <v>0</v>
      </c>
    </row>
    <row r="37" spans="1:14" ht="18.75" x14ac:dyDescent="0.25">
      <c r="A37" s="215">
        <f>'Erfassung Alle Einrichtungen'!A38</f>
        <v>0</v>
      </c>
      <c r="B37" s="211">
        <f>'Erfassung Alle Einrichtungen'!B38</f>
        <v>0</v>
      </c>
      <c r="C37" s="77" t="str">
        <f>'Erfassung Alle Einrichtungen'!C38</f>
        <v>Plätze ges.</v>
      </c>
      <c r="D37" s="78">
        <f>'Erfassung Alle Einrichtungen'!D38</f>
        <v>25</v>
      </c>
      <c r="E37" s="77" t="str">
        <f>'Erfassung Alle Einrichtungen'!E38</f>
        <v>Plätze ges.</v>
      </c>
      <c r="F37" s="78">
        <f>'Erfassung Alle Einrichtungen'!F38</f>
        <v>0</v>
      </c>
      <c r="G37" s="77" t="str">
        <f>'Erfassung Alle Einrichtungen'!G38</f>
        <v>Plätze ges.</v>
      </c>
      <c r="H37" s="78">
        <f>'Erfassung Alle Einrichtungen'!H38</f>
        <v>0</v>
      </c>
      <c r="I37" s="77" t="str">
        <f>'Erfassung Alle Einrichtungen'!I38</f>
        <v>Plätze ges.</v>
      </c>
      <c r="J37" s="78">
        <f>'Erfassung Alle Einrichtungen'!J38</f>
        <v>0</v>
      </c>
      <c r="K37" s="77" t="str">
        <f>'Erfassung Alle Einrichtungen'!K38</f>
        <v>Plätze ges.</v>
      </c>
      <c r="L37" s="78">
        <f>'Erfassung Alle Einrichtungen'!L38</f>
        <v>0</v>
      </c>
      <c r="M37" s="77">
        <f>'Erfassung Alle Einrichtungen'!M38</f>
        <v>0</v>
      </c>
      <c r="N37" s="79">
        <f>'Erfassung Alle Einrichtungen'!N38</f>
        <v>0</v>
      </c>
    </row>
    <row r="38" spans="1:14" ht="18.75" x14ac:dyDescent="0.25">
      <c r="A38" s="215">
        <f>'Erfassung Alle Einrichtungen'!A39</f>
        <v>0</v>
      </c>
      <c r="B38" s="212">
        <f>'Erfassung Alle Einrichtungen'!B39</f>
        <v>0</v>
      </c>
      <c r="C38" s="50" t="str">
        <f>'Erfassung Alle Einrichtungen'!C39</f>
        <v>besetzt</v>
      </c>
      <c r="D38" s="51" t="str">
        <f>'Erfassung Alle Einrichtungen'!D39</f>
        <v>frei</v>
      </c>
      <c r="E38" s="52" t="str">
        <f>'Erfassung Alle Einrichtungen'!E39</f>
        <v>besetzt</v>
      </c>
      <c r="F38" s="53" t="str">
        <f>'Erfassung Alle Einrichtungen'!F39</f>
        <v>frei</v>
      </c>
      <c r="G38" s="54" t="str">
        <f>'Erfassung Alle Einrichtungen'!G39</f>
        <v>besetzt</v>
      </c>
      <c r="H38" s="55" t="str">
        <f>'Erfassung Alle Einrichtungen'!H39</f>
        <v>frei</v>
      </c>
      <c r="I38" s="56" t="str">
        <f>'Erfassung Alle Einrichtungen'!I39</f>
        <v>besetzt</v>
      </c>
      <c r="J38" s="57" t="str">
        <f>'Erfassung Alle Einrichtungen'!J39</f>
        <v>frei</v>
      </c>
      <c r="K38" s="58" t="str">
        <f>'Erfassung Alle Einrichtungen'!K39</f>
        <v>besetzt</v>
      </c>
      <c r="L38" s="59" t="str">
        <f>'Erfassung Alle Einrichtungen'!L39</f>
        <v>frei</v>
      </c>
      <c r="M38" s="60" t="str">
        <f>'Erfassung Alle Einrichtungen'!M39</f>
        <v>besetzt</v>
      </c>
      <c r="N38" s="61" t="str">
        <f>'Erfassung Alle Einrichtungen'!N39</f>
        <v>frei</v>
      </c>
    </row>
    <row r="39" spans="1:14" ht="19.5" thickBot="1" x14ac:dyDescent="0.3">
      <c r="A39" s="216">
        <f>'Erfassung Alle Einrichtungen'!A40</f>
        <v>0</v>
      </c>
      <c r="B39" s="213">
        <f>'Erfassung Alle Einrichtungen'!B40</f>
        <v>0</v>
      </c>
      <c r="C39" s="80">
        <f>'Erfassung Alle Einrichtungen'!C40</f>
        <v>23</v>
      </c>
      <c r="D39" s="62">
        <f>'Erfassung Alle Einrichtungen'!D40</f>
        <v>2</v>
      </c>
      <c r="E39" s="81">
        <f>'Erfassung Alle Einrichtungen'!E40</f>
        <v>0</v>
      </c>
      <c r="F39" s="63">
        <f>'Erfassung Alle Einrichtungen'!F40</f>
        <v>0</v>
      </c>
      <c r="G39" s="82">
        <f>'Erfassung Alle Einrichtungen'!G40</f>
        <v>0</v>
      </c>
      <c r="H39" s="64">
        <f>'Erfassung Alle Einrichtungen'!H40</f>
        <v>0</v>
      </c>
      <c r="I39" s="83">
        <f>'Erfassung Alle Einrichtungen'!I40</f>
        <v>0</v>
      </c>
      <c r="J39" s="65">
        <f>'Erfassung Alle Einrichtungen'!J40</f>
        <v>0</v>
      </c>
      <c r="K39" s="84">
        <f>'Erfassung Alle Einrichtungen'!K40</f>
        <v>0</v>
      </c>
      <c r="L39" s="66">
        <f>'Erfassung Alle Einrichtungen'!L40</f>
        <v>0</v>
      </c>
      <c r="M39" s="85">
        <f>'Erfassung Alle Einrichtungen'!M40</f>
        <v>0</v>
      </c>
      <c r="N39" s="67">
        <f>'Erfassung Alle Einrichtungen'!N40</f>
        <v>0</v>
      </c>
    </row>
    <row r="40" spans="1:14" ht="25.5" x14ac:dyDescent="0.25">
      <c r="A40" s="217" t="str">
        <f>'Erfassung Alle Einrichtungen'!A41</f>
        <v>Kindervilla Pippilotta</v>
      </c>
      <c r="B40" s="210">
        <f>'Erfassung Alle Einrichtungen'!B41</f>
        <v>20</v>
      </c>
      <c r="C40" s="46" t="str">
        <f>'Erfassung Alle Einrichtungen'!C41</f>
        <v>Anz. Gruppen</v>
      </c>
      <c r="D40" s="47">
        <f>'Erfassung Alle Einrichtungen'!D41</f>
        <v>1</v>
      </c>
      <c r="E40" s="46" t="str">
        <f>'Erfassung Alle Einrichtungen'!E41</f>
        <v>Anz. Gruppen</v>
      </c>
      <c r="F40" s="48">
        <f>'Erfassung Alle Einrichtungen'!F41</f>
        <v>0</v>
      </c>
      <c r="G40" s="46" t="str">
        <f>'Erfassung Alle Einrichtungen'!G41</f>
        <v>Anz. Gruppen</v>
      </c>
      <c r="H40" s="48">
        <f>'Erfassung Alle Einrichtungen'!H41</f>
        <v>0</v>
      </c>
      <c r="I40" s="46" t="str">
        <f>'Erfassung Alle Einrichtungen'!I41</f>
        <v>Anz. Gruppen</v>
      </c>
      <c r="J40" s="48">
        <f>'Erfassung Alle Einrichtungen'!J41</f>
        <v>1</v>
      </c>
      <c r="K40" s="46" t="str">
        <f>'Erfassung Alle Einrichtungen'!K41</f>
        <v>Anz. Gruppen</v>
      </c>
      <c r="L40" s="48">
        <f>'Erfassung Alle Einrichtungen'!L41</f>
        <v>0</v>
      </c>
      <c r="M40" s="46" t="str">
        <f>'Erfassung Alle Einrichtungen'!M41</f>
        <v>Anz. Gruppen</v>
      </c>
      <c r="N40" s="49">
        <f>'Erfassung Alle Einrichtungen'!N41</f>
        <v>0</v>
      </c>
    </row>
    <row r="41" spans="1:14" ht="18.75" x14ac:dyDescent="0.25">
      <c r="A41" s="218">
        <f>'Erfassung Alle Einrichtungen'!A42</f>
        <v>0</v>
      </c>
      <c r="B41" s="211">
        <f>'Erfassung Alle Einrichtungen'!B42</f>
        <v>0</v>
      </c>
      <c r="C41" s="77" t="str">
        <f>'Erfassung Alle Einrichtungen'!C42</f>
        <v>Plätze ges.</v>
      </c>
      <c r="D41" s="78">
        <f>'Erfassung Alle Einrichtungen'!D42</f>
        <v>16</v>
      </c>
      <c r="E41" s="77" t="str">
        <f>'Erfassung Alle Einrichtungen'!E42</f>
        <v>Plätze ges.</v>
      </c>
      <c r="F41" s="78">
        <f>'Erfassung Alle Einrichtungen'!F42</f>
        <v>0</v>
      </c>
      <c r="G41" s="77" t="str">
        <f>'Erfassung Alle Einrichtungen'!G42</f>
        <v>Plätze ges.</v>
      </c>
      <c r="H41" s="78">
        <f>'Erfassung Alle Einrichtungen'!H42</f>
        <v>0</v>
      </c>
      <c r="I41" s="77" t="str">
        <f>'Erfassung Alle Einrichtungen'!I42</f>
        <v>Plätze ges.</v>
      </c>
      <c r="J41" s="78">
        <f>'Erfassung Alle Einrichtungen'!J42</f>
        <v>4</v>
      </c>
      <c r="K41" s="77" t="str">
        <f>'Erfassung Alle Einrichtungen'!K42</f>
        <v>Plätze ges.</v>
      </c>
      <c r="L41" s="78">
        <f>'Erfassung Alle Einrichtungen'!L42</f>
        <v>0</v>
      </c>
      <c r="M41" s="77">
        <f>'Erfassung Alle Einrichtungen'!M42</f>
        <v>0</v>
      </c>
      <c r="N41" s="79">
        <f>'Erfassung Alle Einrichtungen'!N42</f>
        <v>0</v>
      </c>
    </row>
    <row r="42" spans="1:14" ht="18.75" x14ac:dyDescent="0.25">
      <c r="A42" s="218">
        <f>'Erfassung Alle Einrichtungen'!A43</f>
        <v>0</v>
      </c>
      <c r="B42" s="212">
        <f>'Erfassung Alle Einrichtungen'!B43</f>
        <v>0</v>
      </c>
      <c r="C42" s="50" t="str">
        <f>'Erfassung Alle Einrichtungen'!C43</f>
        <v>besetzt</v>
      </c>
      <c r="D42" s="51" t="str">
        <f>'Erfassung Alle Einrichtungen'!D43</f>
        <v>frei</v>
      </c>
      <c r="E42" s="52" t="str">
        <f>'Erfassung Alle Einrichtungen'!E43</f>
        <v>besetzt</v>
      </c>
      <c r="F42" s="53" t="str">
        <f>'Erfassung Alle Einrichtungen'!F43</f>
        <v>frei</v>
      </c>
      <c r="G42" s="54" t="str">
        <f>'Erfassung Alle Einrichtungen'!G43</f>
        <v>besetzt</v>
      </c>
      <c r="H42" s="55" t="str">
        <f>'Erfassung Alle Einrichtungen'!H43</f>
        <v>frei</v>
      </c>
      <c r="I42" s="56" t="str">
        <f>'Erfassung Alle Einrichtungen'!I43</f>
        <v>besetzt</v>
      </c>
      <c r="J42" s="57" t="str">
        <f>'Erfassung Alle Einrichtungen'!J43</f>
        <v>frei</v>
      </c>
      <c r="K42" s="58" t="str">
        <f>'Erfassung Alle Einrichtungen'!K43</f>
        <v>besetzt</v>
      </c>
      <c r="L42" s="59" t="str">
        <f>'Erfassung Alle Einrichtungen'!L43</f>
        <v>frei</v>
      </c>
      <c r="M42" s="60" t="str">
        <f>'Erfassung Alle Einrichtungen'!M43</f>
        <v>besetzt</v>
      </c>
      <c r="N42" s="61" t="str">
        <f>'Erfassung Alle Einrichtungen'!N43</f>
        <v>frei</v>
      </c>
    </row>
    <row r="43" spans="1:14" ht="19.5" thickBot="1" x14ac:dyDescent="0.3">
      <c r="A43" s="219">
        <f>'Erfassung Alle Einrichtungen'!A44</f>
        <v>0</v>
      </c>
      <c r="B43" s="213">
        <f>'Erfassung Alle Einrichtungen'!B44</f>
        <v>0</v>
      </c>
      <c r="C43" s="80">
        <f>'Erfassung Alle Einrichtungen'!C44</f>
        <v>13</v>
      </c>
      <c r="D43" s="62">
        <f>'Erfassung Alle Einrichtungen'!D44</f>
        <v>3</v>
      </c>
      <c r="E43" s="81">
        <f>'Erfassung Alle Einrichtungen'!E44</f>
        <v>0</v>
      </c>
      <c r="F43" s="63">
        <f>'Erfassung Alle Einrichtungen'!F44</f>
        <v>0</v>
      </c>
      <c r="G43" s="82">
        <f>'Erfassung Alle Einrichtungen'!G44</f>
        <v>0</v>
      </c>
      <c r="H43" s="64">
        <f>'Erfassung Alle Einrichtungen'!H44</f>
        <v>0</v>
      </c>
      <c r="I43" s="83">
        <f>'Erfassung Alle Einrichtungen'!I44</f>
        <v>3</v>
      </c>
      <c r="J43" s="65">
        <f>'Erfassung Alle Einrichtungen'!J44</f>
        <v>1</v>
      </c>
      <c r="K43" s="84">
        <f>'Erfassung Alle Einrichtungen'!K44</f>
        <v>0</v>
      </c>
      <c r="L43" s="66">
        <f>'Erfassung Alle Einrichtungen'!L44</f>
        <v>0</v>
      </c>
      <c r="M43" s="85">
        <f>'Erfassung Alle Einrichtungen'!M44</f>
        <v>0</v>
      </c>
      <c r="N43" s="67">
        <f>'Erfassung Alle Einrichtungen'!N44</f>
        <v>0</v>
      </c>
    </row>
    <row r="44" spans="1:14" ht="25.5" x14ac:dyDescent="0.25">
      <c r="A44" s="214" t="str">
        <f>'Erfassung Alle Einrichtungen'!A45</f>
        <v>nn</v>
      </c>
      <c r="B44" s="210">
        <f>'Erfassung Alle Einrichtungen'!B45</f>
        <v>0</v>
      </c>
      <c r="C44" s="46" t="str">
        <f>'Erfassung Alle Einrichtungen'!C45</f>
        <v>Anz. Gruppen</v>
      </c>
      <c r="D44" s="47">
        <f>'Erfassung Alle Einrichtungen'!D45</f>
        <v>0</v>
      </c>
      <c r="E44" s="46" t="str">
        <f>'Erfassung Alle Einrichtungen'!E45</f>
        <v>Anz. Gruppen</v>
      </c>
      <c r="F44" s="48">
        <f>'Erfassung Alle Einrichtungen'!F45</f>
        <v>0</v>
      </c>
      <c r="G44" s="46" t="str">
        <f>'Erfassung Alle Einrichtungen'!G45</f>
        <v>Anz. Gruppen</v>
      </c>
      <c r="H44" s="48">
        <f>'Erfassung Alle Einrichtungen'!H45</f>
        <v>0</v>
      </c>
      <c r="I44" s="46" t="str">
        <f>'Erfassung Alle Einrichtungen'!I45</f>
        <v>Anz. Gruppen</v>
      </c>
      <c r="J44" s="48">
        <f>'Erfassung Alle Einrichtungen'!J45</f>
        <v>0</v>
      </c>
      <c r="K44" s="46" t="str">
        <f>'Erfassung Alle Einrichtungen'!K45</f>
        <v>Anz. Gruppen</v>
      </c>
      <c r="L44" s="48">
        <f>'Erfassung Alle Einrichtungen'!L45</f>
        <v>0</v>
      </c>
      <c r="M44" s="46" t="str">
        <f>'Erfassung Alle Einrichtungen'!M45</f>
        <v>Anz. Gruppen</v>
      </c>
      <c r="N44" s="49">
        <f>'Erfassung Alle Einrichtungen'!N45</f>
        <v>0</v>
      </c>
    </row>
    <row r="45" spans="1:14" ht="18.75" x14ac:dyDescent="0.25">
      <c r="A45" s="215">
        <f>'Erfassung Alle Einrichtungen'!A46</f>
        <v>0</v>
      </c>
      <c r="B45" s="211">
        <f>'Erfassung Alle Einrichtungen'!B46</f>
        <v>0</v>
      </c>
      <c r="C45" s="77" t="str">
        <f>'Erfassung Alle Einrichtungen'!C46</f>
        <v>Plätze ges.</v>
      </c>
      <c r="D45" s="78">
        <f>'Erfassung Alle Einrichtungen'!D46</f>
        <v>0</v>
      </c>
      <c r="E45" s="77" t="str">
        <f>'Erfassung Alle Einrichtungen'!E46</f>
        <v>Plätze ges.</v>
      </c>
      <c r="F45" s="78">
        <f>'Erfassung Alle Einrichtungen'!F46</f>
        <v>0</v>
      </c>
      <c r="G45" s="77" t="str">
        <f>'Erfassung Alle Einrichtungen'!G46</f>
        <v>Plätze ges.</v>
      </c>
      <c r="H45" s="78">
        <f>'Erfassung Alle Einrichtungen'!H46</f>
        <v>0</v>
      </c>
      <c r="I45" s="77" t="str">
        <f>'Erfassung Alle Einrichtungen'!I46</f>
        <v>Plätze ges.</v>
      </c>
      <c r="J45" s="78">
        <f>'Erfassung Alle Einrichtungen'!J46</f>
        <v>0</v>
      </c>
      <c r="K45" s="77" t="str">
        <f>'Erfassung Alle Einrichtungen'!K46</f>
        <v>Plätze ges.</v>
      </c>
      <c r="L45" s="78">
        <f>'Erfassung Alle Einrichtungen'!L46</f>
        <v>0</v>
      </c>
      <c r="M45" s="77">
        <f>'Erfassung Alle Einrichtungen'!M46</f>
        <v>0</v>
      </c>
      <c r="N45" s="79">
        <f>'Erfassung Alle Einrichtungen'!N46</f>
        <v>0</v>
      </c>
    </row>
    <row r="46" spans="1:14" ht="18.75" x14ac:dyDescent="0.25">
      <c r="A46" s="215">
        <f>'Erfassung Alle Einrichtungen'!A47</f>
        <v>0</v>
      </c>
      <c r="B46" s="212">
        <f>'Erfassung Alle Einrichtungen'!B47</f>
        <v>0</v>
      </c>
      <c r="C46" s="50" t="str">
        <f>'Erfassung Alle Einrichtungen'!C47</f>
        <v>besetzt</v>
      </c>
      <c r="D46" s="51" t="str">
        <f>'Erfassung Alle Einrichtungen'!D47</f>
        <v>frei</v>
      </c>
      <c r="E46" s="52" t="str">
        <f>'Erfassung Alle Einrichtungen'!E47</f>
        <v>besetzt</v>
      </c>
      <c r="F46" s="53" t="str">
        <f>'Erfassung Alle Einrichtungen'!F47</f>
        <v>frei</v>
      </c>
      <c r="G46" s="54" t="str">
        <f>'Erfassung Alle Einrichtungen'!G47</f>
        <v>besetzt</v>
      </c>
      <c r="H46" s="55" t="str">
        <f>'Erfassung Alle Einrichtungen'!H47</f>
        <v>frei</v>
      </c>
      <c r="I46" s="56" t="str">
        <f>'Erfassung Alle Einrichtungen'!I47</f>
        <v>besetzt</v>
      </c>
      <c r="J46" s="57" t="str">
        <f>'Erfassung Alle Einrichtungen'!J47</f>
        <v>frei</v>
      </c>
      <c r="K46" s="58" t="str">
        <f>'Erfassung Alle Einrichtungen'!K47</f>
        <v>besetzt</v>
      </c>
      <c r="L46" s="59" t="str">
        <f>'Erfassung Alle Einrichtungen'!L47</f>
        <v>frei</v>
      </c>
      <c r="M46" s="60" t="str">
        <f>'Erfassung Alle Einrichtungen'!M47</f>
        <v>besetzt</v>
      </c>
      <c r="N46" s="61" t="str">
        <f>'Erfassung Alle Einrichtungen'!N47</f>
        <v>frei</v>
      </c>
    </row>
    <row r="47" spans="1:14" ht="19.5" thickBot="1" x14ac:dyDescent="0.3">
      <c r="A47" s="216">
        <f>'Erfassung Alle Einrichtungen'!A48</f>
        <v>0</v>
      </c>
      <c r="B47" s="213">
        <f>'Erfassung Alle Einrichtungen'!B48</f>
        <v>0</v>
      </c>
      <c r="C47" s="80">
        <f>'Erfassung Alle Einrichtungen'!C48</f>
        <v>0</v>
      </c>
      <c r="D47" s="62">
        <f>'Erfassung Alle Einrichtungen'!D48</f>
        <v>0</v>
      </c>
      <c r="E47" s="81">
        <f>'Erfassung Alle Einrichtungen'!E48</f>
        <v>0</v>
      </c>
      <c r="F47" s="63">
        <f>'Erfassung Alle Einrichtungen'!F48</f>
        <v>0</v>
      </c>
      <c r="G47" s="82">
        <f>'Erfassung Alle Einrichtungen'!G48</f>
        <v>0</v>
      </c>
      <c r="H47" s="64">
        <f>'Erfassung Alle Einrichtungen'!H48</f>
        <v>0</v>
      </c>
      <c r="I47" s="83">
        <f>'Erfassung Alle Einrichtungen'!I48</f>
        <v>0</v>
      </c>
      <c r="J47" s="65">
        <f>'Erfassung Alle Einrichtungen'!J48</f>
        <v>0</v>
      </c>
      <c r="K47" s="84">
        <f>'Erfassung Alle Einrichtungen'!K48</f>
        <v>0</v>
      </c>
      <c r="L47" s="66">
        <f>'Erfassung Alle Einrichtungen'!L48</f>
        <v>0</v>
      </c>
      <c r="M47" s="85">
        <f>'Erfassung Alle Einrichtungen'!M48</f>
        <v>0</v>
      </c>
      <c r="N47" s="67">
        <f>'Erfassung Alle Einrichtungen'!N48</f>
        <v>0</v>
      </c>
    </row>
    <row r="48" spans="1:14" ht="19.5" thickBot="1" x14ac:dyDescent="0.3">
      <c r="A48" s="224" t="str">
        <f>'Erfassung Alle Einrichtungen'!A49</f>
        <v>Summen Städt. Einrichtungen</v>
      </c>
      <c r="B48" s="227">
        <f>'Erfassung Alle Einrichtungen'!B49</f>
        <v>609</v>
      </c>
      <c r="C48" s="185" t="str">
        <f>'Erfassung Alle Einrichtungen'!C49</f>
        <v>vormittags</v>
      </c>
      <c r="D48" s="186">
        <f>'Erfassung Alle Einrichtungen'!D49</f>
        <v>0</v>
      </c>
      <c r="E48" s="187" t="str">
        <f>'Erfassung Alle Einrichtungen'!E49</f>
        <v>nachmittags</v>
      </c>
      <c r="F48" s="188">
        <f>'Erfassung Alle Einrichtungen'!F49</f>
        <v>0</v>
      </c>
      <c r="G48" s="189" t="str">
        <f>'Erfassung Alle Einrichtungen'!G49</f>
        <v>ganztags</v>
      </c>
      <c r="H48" s="190">
        <f>'Erfassung Alle Einrichtungen'!H49</f>
        <v>0</v>
      </c>
      <c r="I48" s="191" t="str">
        <f>'Erfassung Alle Einrichtungen'!I49</f>
        <v>Krippe</v>
      </c>
      <c r="J48" s="192">
        <f>'Erfassung Alle Einrichtungen'!J49</f>
        <v>0</v>
      </c>
      <c r="K48" s="193" t="str">
        <f>'Erfassung Alle Einrichtungen'!K49</f>
        <v>I-Plätze</v>
      </c>
      <c r="L48" s="194">
        <f>'Erfassung Alle Einrichtungen'!L49</f>
        <v>0</v>
      </c>
      <c r="M48" s="195" t="str">
        <f>'Erfassung Alle Einrichtungen'!M49</f>
        <v>Hort</v>
      </c>
      <c r="N48" s="196">
        <f>'Erfassung Alle Einrichtungen'!N49</f>
        <v>0</v>
      </c>
    </row>
    <row r="49" spans="1:14" ht="25.5" x14ac:dyDescent="0.25">
      <c r="A49" s="225">
        <f>'Erfassung Alle Einrichtungen'!A50</f>
        <v>0</v>
      </c>
      <c r="B49" s="228">
        <f>'Erfassung Alle Einrichtungen'!B50</f>
        <v>0</v>
      </c>
      <c r="C49" s="46" t="str">
        <f>'Erfassung Alle Einrichtungen'!C50</f>
        <v>Anz. Gruppen</v>
      </c>
      <c r="D49" s="47">
        <f>'Erfassung Alle Einrichtungen'!D50</f>
        <v>14</v>
      </c>
      <c r="E49" s="46" t="str">
        <f>'Erfassung Alle Einrichtungen'!E50</f>
        <v>Anz. Gruppen</v>
      </c>
      <c r="F49" s="48">
        <f>'Erfassung Alle Einrichtungen'!F50</f>
        <v>1</v>
      </c>
      <c r="G49" s="46" t="str">
        <f>'Erfassung Alle Einrichtungen'!G50</f>
        <v>Anz. Gruppen</v>
      </c>
      <c r="H49" s="48">
        <f>'Erfassung Alle Einrichtungen'!H50</f>
        <v>3</v>
      </c>
      <c r="I49" s="46" t="str">
        <f>'Erfassung Alle Einrichtungen'!I50</f>
        <v>Anz. Gruppen</v>
      </c>
      <c r="J49" s="48">
        <f>'Erfassung Alle Einrichtungen'!J50</f>
        <v>5</v>
      </c>
      <c r="K49" s="46" t="str">
        <f>'Erfassung Alle Einrichtungen'!K50</f>
        <v>Anz. Gruppen</v>
      </c>
      <c r="L49" s="48">
        <f>'Erfassung Alle Einrichtungen'!L50</f>
        <v>2</v>
      </c>
      <c r="M49" s="46" t="str">
        <f>'Erfassung Alle Einrichtungen'!M50</f>
        <v>Anz. Gruppen</v>
      </c>
      <c r="N49" s="49">
        <f>'Erfassung Alle Einrichtungen'!N50</f>
        <v>6</v>
      </c>
    </row>
    <row r="50" spans="1:14" ht="18.75" x14ac:dyDescent="0.25">
      <c r="A50" s="225">
        <f>'Erfassung Alle Einrichtungen'!A51</f>
        <v>0</v>
      </c>
      <c r="B50" s="228">
        <f>'Erfassung Alle Einrichtungen'!B51</f>
        <v>0</v>
      </c>
      <c r="C50" s="77" t="str">
        <f>'Erfassung Alle Einrichtungen'!C51</f>
        <v>Plätze ges.</v>
      </c>
      <c r="D50" s="78">
        <f>'Erfassung Alle Einrichtungen'!D51</f>
        <v>318</v>
      </c>
      <c r="E50" s="77" t="str">
        <f>'Erfassung Alle Einrichtungen'!E51</f>
        <v>Plätze ges.</v>
      </c>
      <c r="F50" s="78">
        <f>'Erfassung Alle Einrichtungen'!F51</f>
        <v>25</v>
      </c>
      <c r="G50" s="77" t="str">
        <f>'Erfassung Alle Einrichtungen'!G51</f>
        <v>Plätze ges.</v>
      </c>
      <c r="H50" s="78">
        <f>'Erfassung Alle Einrichtungen'!H51</f>
        <v>75</v>
      </c>
      <c r="I50" s="77" t="str">
        <f>'Erfassung Alle Einrichtungen'!I51</f>
        <v>Plätze ges.</v>
      </c>
      <c r="J50" s="78">
        <f>'Erfassung Alle Einrichtungen'!J51</f>
        <v>62</v>
      </c>
      <c r="K50" s="77" t="str">
        <f>'Erfassung Alle Einrichtungen'!K51</f>
        <v>Plätze ges.</v>
      </c>
      <c r="L50" s="78">
        <f>'Erfassung Alle Einrichtungen'!L51</f>
        <v>9</v>
      </c>
      <c r="M50" s="77">
        <f>'Erfassung Alle Einrichtungen'!M51</f>
        <v>0</v>
      </c>
      <c r="N50" s="79">
        <f>'Erfassung Alle Einrichtungen'!N51</f>
        <v>120</v>
      </c>
    </row>
    <row r="51" spans="1:14" ht="18.75" x14ac:dyDescent="0.25">
      <c r="A51" s="225">
        <f>'Erfassung Alle Einrichtungen'!A52</f>
        <v>0</v>
      </c>
      <c r="B51" s="228">
        <f>'Erfassung Alle Einrichtungen'!B52</f>
        <v>0</v>
      </c>
      <c r="C51" s="50" t="str">
        <f>'Erfassung Alle Einrichtungen'!C52</f>
        <v>besetzt</v>
      </c>
      <c r="D51" s="51" t="str">
        <f>'Erfassung Alle Einrichtungen'!D52</f>
        <v>frei</v>
      </c>
      <c r="E51" s="52" t="str">
        <f>'Erfassung Alle Einrichtungen'!E52</f>
        <v>besetzt</v>
      </c>
      <c r="F51" s="53" t="str">
        <f>'Erfassung Alle Einrichtungen'!F52</f>
        <v>frei</v>
      </c>
      <c r="G51" s="54" t="str">
        <f>'Erfassung Alle Einrichtungen'!G52</f>
        <v>besetzt</v>
      </c>
      <c r="H51" s="55" t="str">
        <f>'Erfassung Alle Einrichtungen'!H52</f>
        <v>frei</v>
      </c>
      <c r="I51" s="56" t="str">
        <f>'Erfassung Alle Einrichtungen'!I52</f>
        <v>besetzt</v>
      </c>
      <c r="J51" s="57" t="str">
        <f>'Erfassung Alle Einrichtungen'!J52</f>
        <v>frei</v>
      </c>
      <c r="K51" s="58" t="str">
        <f>'Erfassung Alle Einrichtungen'!K52</f>
        <v>besetzt</v>
      </c>
      <c r="L51" s="59" t="str">
        <f>'Erfassung Alle Einrichtungen'!L52</f>
        <v>frei</v>
      </c>
      <c r="M51" s="60" t="str">
        <f>'Erfassung Alle Einrichtungen'!M52</f>
        <v>besetzt</v>
      </c>
      <c r="N51" s="61" t="str">
        <f>'Erfassung Alle Einrichtungen'!N52</f>
        <v>frei</v>
      </c>
    </row>
    <row r="52" spans="1:14" ht="19.5" thickBot="1" x14ac:dyDescent="0.3">
      <c r="A52" s="226">
        <f>'Erfassung Alle Einrichtungen'!A53</f>
        <v>0</v>
      </c>
      <c r="B52" s="229">
        <f>'Erfassung Alle Einrichtungen'!B53</f>
        <v>0</v>
      </c>
      <c r="C52" s="80">
        <f>'Erfassung Alle Einrichtungen'!C53</f>
        <v>282</v>
      </c>
      <c r="D52" s="62">
        <f>'Erfassung Alle Einrichtungen'!D53</f>
        <v>36</v>
      </c>
      <c r="E52" s="81">
        <f>'Erfassung Alle Einrichtungen'!E53</f>
        <v>19</v>
      </c>
      <c r="F52" s="63">
        <f>'Erfassung Alle Einrichtungen'!F53</f>
        <v>6</v>
      </c>
      <c r="G52" s="82">
        <f>'Erfassung Alle Einrichtungen'!G53</f>
        <v>72</v>
      </c>
      <c r="H52" s="64">
        <f>'Erfassung Alle Einrichtungen'!H53</f>
        <v>3</v>
      </c>
      <c r="I52" s="83">
        <f>'Erfassung Alle Einrichtungen'!I53</f>
        <v>51</v>
      </c>
      <c r="J52" s="65">
        <f>'Erfassung Alle Einrichtungen'!J53</f>
        <v>11</v>
      </c>
      <c r="K52" s="84">
        <f>'Erfassung Alle Einrichtungen'!K53</f>
        <v>1</v>
      </c>
      <c r="L52" s="66">
        <f>'Erfassung Alle Einrichtungen'!L53</f>
        <v>8</v>
      </c>
      <c r="M52" s="85">
        <f>'Erfassung Alle Einrichtungen'!M53</f>
        <v>109</v>
      </c>
      <c r="N52" s="67">
        <f>'Erfassung Alle Einrichtungen'!N53</f>
        <v>11</v>
      </c>
    </row>
  </sheetData>
  <sheetProtection sheet="1" objects="1" scenarios="1"/>
  <mergeCells count="40">
    <mergeCell ref="G48:H48"/>
    <mergeCell ref="I48:J48"/>
    <mergeCell ref="K48:L48"/>
    <mergeCell ref="M48:N48"/>
    <mergeCell ref="L1:M1"/>
    <mergeCell ref="C2:N2"/>
    <mergeCell ref="C3:D3"/>
    <mergeCell ref="E3:F3"/>
    <mergeCell ref="G3:H3"/>
    <mergeCell ref="I3:J3"/>
    <mergeCell ref="E48:F48"/>
    <mergeCell ref="C48:D48"/>
    <mergeCell ref="A16:A19"/>
    <mergeCell ref="B16:B19"/>
    <mergeCell ref="A20:A23"/>
    <mergeCell ref="B20:B23"/>
    <mergeCell ref="A24:A27"/>
    <mergeCell ref="B24:B27"/>
    <mergeCell ref="A40:A43"/>
    <mergeCell ref="B40:B43"/>
    <mergeCell ref="A44:A47"/>
    <mergeCell ref="B44:B47"/>
    <mergeCell ref="A48:A52"/>
    <mergeCell ref="B48:B52"/>
    <mergeCell ref="B4:B7"/>
    <mergeCell ref="B8:B11"/>
    <mergeCell ref="K3:L3"/>
    <mergeCell ref="M3:N3"/>
    <mergeCell ref="A36:A39"/>
    <mergeCell ref="B36:B39"/>
    <mergeCell ref="A28:A31"/>
    <mergeCell ref="B28:B31"/>
    <mergeCell ref="A32:A35"/>
    <mergeCell ref="B32:B35"/>
    <mergeCell ref="A4:A7"/>
    <mergeCell ref="A8:A11"/>
    <mergeCell ref="A12:A15"/>
    <mergeCell ref="B12:B15"/>
    <mergeCell ref="A2:A3"/>
    <mergeCell ref="B2:B3"/>
  </mergeCells>
  <pageMargins left="0.7" right="0.7" top="0.78740157499999996" bottom="0.78740157499999996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N87"/>
  <sheetViews>
    <sheetView topLeftCell="A52" workbookViewId="0">
      <selection activeCell="P56" sqref="P56"/>
    </sheetView>
  </sheetViews>
  <sheetFormatPr baseColWidth="10" defaultColWidth="11.375" defaultRowHeight="15" x14ac:dyDescent="0.25"/>
  <cols>
    <col min="1" max="1" width="24.75" style="75" bestFit="1" customWidth="1"/>
    <col min="2" max="2" width="11.625" style="75" customWidth="1"/>
    <col min="3" max="3" width="9.875" style="75" bestFit="1" customWidth="1"/>
    <col min="4" max="4" width="6" style="75" bestFit="1" customWidth="1"/>
    <col min="5" max="5" width="9.875" style="75" bestFit="1" customWidth="1"/>
    <col min="6" max="6" width="6" style="75" bestFit="1" customWidth="1"/>
    <col min="7" max="7" width="9.875" style="75" bestFit="1" customWidth="1"/>
    <col min="8" max="8" width="6" style="75" bestFit="1" customWidth="1"/>
    <col min="9" max="9" width="9.875" style="75" bestFit="1" customWidth="1"/>
    <col min="10" max="10" width="6" style="75" bestFit="1" customWidth="1"/>
    <col min="11" max="11" width="9.875" style="75" bestFit="1" customWidth="1"/>
    <col min="12" max="12" width="6" style="75" bestFit="1" customWidth="1"/>
    <col min="13" max="13" width="9.875" style="75" bestFit="1" customWidth="1"/>
    <col min="14" max="14" width="6" style="75" bestFit="1" customWidth="1"/>
    <col min="15" max="16384" width="11.375" style="75"/>
  </cols>
  <sheetData>
    <row r="1" spans="1:14" ht="15.75" thickBot="1" x14ac:dyDescent="0.3">
      <c r="K1" s="76" t="str">
        <f>'Ausw. nur Städt'!K1</f>
        <v xml:space="preserve">Stand: </v>
      </c>
      <c r="L1" s="230">
        <f>'Ausw. nur Städt'!L1</f>
        <v>42583</v>
      </c>
      <c r="M1" s="230"/>
    </row>
    <row r="2" spans="1:14" ht="15.75" thickBot="1" x14ac:dyDescent="0.3">
      <c r="A2" s="220" t="str">
        <f>'Erfassung Alle Einrichtungen'!A55</f>
        <v>Kindertagesstätten
in privater Trägerschaft</v>
      </c>
      <c r="B2" s="233" t="str">
        <f>'Erfassung Alle Einrichtungen'!B55</f>
        <v>Plätze in der Einrichtung</v>
      </c>
      <c r="C2" s="231" t="str">
        <f>'Erfassung Alle Einrichtungen'!C55</f>
        <v>diese teilen sich wie folgt auf:</v>
      </c>
      <c r="D2" s="231">
        <f>'Erfassung Alle Einrichtungen'!D55</f>
        <v>0</v>
      </c>
      <c r="E2" s="231">
        <f>'Erfassung Alle Einrichtungen'!E55</f>
        <v>0</v>
      </c>
      <c r="F2" s="231">
        <f>'Erfassung Alle Einrichtungen'!F55</f>
        <v>0</v>
      </c>
      <c r="G2" s="231">
        <f>'Erfassung Alle Einrichtungen'!G55</f>
        <v>0</v>
      </c>
      <c r="H2" s="231">
        <f>'Erfassung Alle Einrichtungen'!H55</f>
        <v>0</v>
      </c>
      <c r="I2" s="231">
        <f>'Erfassung Alle Einrichtungen'!I55</f>
        <v>0</v>
      </c>
      <c r="J2" s="231">
        <f>'Erfassung Alle Einrichtungen'!J55</f>
        <v>0</v>
      </c>
      <c r="K2" s="231">
        <f>'Erfassung Alle Einrichtungen'!K55</f>
        <v>0</v>
      </c>
      <c r="L2" s="231">
        <f>'Erfassung Alle Einrichtungen'!L55</f>
        <v>0</v>
      </c>
      <c r="M2" s="231">
        <f>'Erfassung Alle Einrichtungen'!M55</f>
        <v>0</v>
      </c>
      <c r="N2" s="232">
        <f>'Erfassung Alle Einrichtungen'!N55</f>
        <v>0</v>
      </c>
    </row>
    <row r="3" spans="1:14" ht="19.5" thickBot="1" x14ac:dyDescent="0.3">
      <c r="A3" s="221">
        <f>'Erfassung Alle Einrichtungen'!A56</f>
        <v>0</v>
      </c>
      <c r="B3" s="234">
        <f>'Erfassung Alle Einrichtungen'!B56</f>
        <v>0</v>
      </c>
      <c r="C3" s="185" t="str">
        <f>'Erfassung Alle Einrichtungen'!C56</f>
        <v>vormittags</v>
      </c>
      <c r="D3" s="186">
        <f>'Erfassung Alle Einrichtungen'!D56</f>
        <v>0</v>
      </c>
      <c r="E3" s="187" t="str">
        <f>'Erfassung Alle Einrichtungen'!E56</f>
        <v>nachmittags</v>
      </c>
      <c r="F3" s="188">
        <f>'Erfassung Alle Einrichtungen'!F56</f>
        <v>0</v>
      </c>
      <c r="G3" s="189" t="str">
        <f>'Erfassung Alle Einrichtungen'!G56</f>
        <v>ganztags</v>
      </c>
      <c r="H3" s="190">
        <f>'Erfassung Alle Einrichtungen'!H56</f>
        <v>0</v>
      </c>
      <c r="I3" s="191" t="str">
        <f>'Erfassung Alle Einrichtungen'!I56</f>
        <v>Krippe</v>
      </c>
      <c r="J3" s="192">
        <f>'Erfassung Alle Einrichtungen'!J56</f>
        <v>0</v>
      </c>
      <c r="K3" s="193" t="str">
        <f>'Erfassung Alle Einrichtungen'!K56</f>
        <v>I-Plätze</v>
      </c>
      <c r="L3" s="194">
        <f>'Erfassung Alle Einrichtungen'!L56</f>
        <v>0</v>
      </c>
      <c r="M3" s="195" t="str">
        <f>'Erfassung Alle Einrichtungen'!M56</f>
        <v>Hort</v>
      </c>
      <c r="N3" s="196">
        <f>'Erfassung Alle Einrichtungen'!N56</f>
        <v>0</v>
      </c>
    </row>
    <row r="4" spans="1:14" ht="25.5" x14ac:dyDescent="0.25">
      <c r="A4" s="235" t="str">
        <f>'Erfassung Alle Einrichtungen'!A57</f>
        <v>DRK Mullewapp Schmiedestr.</v>
      </c>
      <c r="B4" s="238">
        <f>'Erfassung Alle Einrichtungen'!B57</f>
        <v>65</v>
      </c>
      <c r="C4" s="46" t="str">
        <f>'Erfassung Alle Einrichtungen'!C57</f>
        <v>Anz. Gruppen</v>
      </c>
      <c r="D4" s="47">
        <f>'Erfassung Alle Einrichtungen'!D57</f>
        <v>1</v>
      </c>
      <c r="E4" s="46" t="str">
        <f>'Erfassung Alle Einrichtungen'!E57</f>
        <v>Anz. Gruppen</v>
      </c>
      <c r="F4" s="48">
        <f>'Erfassung Alle Einrichtungen'!F57</f>
        <v>0</v>
      </c>
      <c r="G4" s="46" t="str">
        <f>'Erfassung Alle Einrichtungen'!G57</f>
        <v>Anz. Gruppen</v>
      </c>
      <c r="H4" s="48">
        <f>'Erfassung Alle Einrichtungen'!H57</f>
        <v>1</v>
      </c>
      <c r="I4" s="46" t="str">
        <f>'Erfassung Alle Einrichtungen'!I57</f>
        <v>Anz. Gruppen</v>
      </c>
      <c r="J4" s="48">
        <f>'Erfassung Alle Einrichtungen'!J57</f>
        <v>1</v>
      </c>
      <c r="K4" s="46" t="str">
        <f>'Erfassung Alle Einrichtungen'!K57</f>
        <v>Anz. Gruppen</v>
      </c>
      <c r="L4" s="48">
        <f>'Erfassung Alle Einrichtungen'!L57</f>
        <v>0</v>
      </c>
      <c r="M4" s="46" t="str">
        <f>'Erfassung Alle Einrichtungen'!M57</f>
        <v>Anz. Gruppen</v>
      </c>
      <c r="N4" s="49">
        <f>'Erfassung Alle Einrichtungen'!N57</f>
        <v>0</v>
      </c>
    </row>
    <row r="5" spans="1:14" ht="18.75" x14ac:dyDescent="0.25">
      <c r="A5" s="236">
        <f>'Erfassung Alle Einrichtungen'!A58</f>
        <v>0</v>
      </c>
      <c r="B5" s="239">
        <f>'Erfassung Alle Einrichtungen'!B58</f>
        <v>0</v>
      </c>
      <c r="C5" s="77" t="str">
        <f>'Erfassung Alle Einrichtungen'!C58</f>
        <v>Plätze ges.</v>
      </c>
      <c r="D5" s="78">
        <f>'Erfassung Alle Einrichtungen'!D58</f>
        <v>25</v>
      </c>
      <c r="E5" s="77" t="str">
        <f>'Erfassung Alle Einrichtungen'!E58</f>
        <v>Plätze ges.</v>
      </c>
      <c r="F5" s="78">
        <f>'Erfassung Alle Einrichtungen'!F58</f>
        <v>0</v>
      </c>
      <c r="G5" s="77" t="str">
        <f>'Erfassung Alle Einrichtungen'!G58</f>
        <v>Plätze ges.</v>
      </c>
      <c r="H5" s="78">
        <f>'Erfassung Alle Einrichtungen'!H58</f>
        <v>25</v>
      </c>
      <c r="I5" s="77" t="str">
        <f>'Erfassung Alle Einrichtungen'!I58</f>
        <v>Plätze ges.</v>
      </c>
      <c r="J5" s="78">
        <f>'Erfassung Alle Einrichtungen'!J58</f>
        <v>15</v>
      </c>
      <c r="K5" s="77" t="str">
        <f>'Erfassung Alle Einrichtungen'!K58</f>
        <v>Plätze ges.</v>
      </c>
      <c r="L5" s="78">
        <f>'Erfassung Alle Einrichtungen'!L58</f>
        <v>0</v>
      </c>
      <c r="M5" s="77" t="str">
        <f>'Erfassung Alle Einrichtungen'!M58</f>
        <v>Plätze ges.</v>
      </c>
      <c r="N5" s="79">
        <f>'Erfassung Alle Einrichtungen'!N58</f>
        <v>0</v>
      </c>
    </row>
    <row r="6" spans="1:14" ht="18.75" x14ac:dyDescent="0.25">
      <c r="A6" s="236">
        <f>'Erfassung Alle Einrichtungen'!A59</f>
        <v>0</v>
      </c>
      <c r="B6" s="240">
        <f>'Erfassung Alle Einrichtungen'!B59</f>
        <v>0</v>
      </c>
      <c r="C6" s="50" t="str">
        <f>'Erfassung Alle Einrichtungen'!C59</f>
        <v>besetzt</v>
      </c>
      <c r="D6" s="51" t="str">
        <f>'Erfassung Alle Einrichtungen'!D59</f>
        <v>frei</v>
      </c>
      <c r="E6" s="52" t="str">
        <f>'Erfassung Alle Einrichtungen'!E59</f>
        <v>besetzt</v>
      </c>
      <c r="F6" s="53" t="str">
        <f>'Erfassung Alle Einrichtungen'!F59</f>
        <v>frei</v>
      </c>
      <c r="G6" s="54" t="str">
        <f>'Erfassung Alle Einrichtungen'!G59</f>
        <v>besetzt</v>
      </c>
      <c r="H6" s="55" t="str">
        <f>'Erfassung Alle Einrichtungen'!H59</f>
        <v>frei</v>
      </c>
      <c r="I6" s="56" t="str">
        <f>'Erfassung Alle Einrichtungen'!I59</f>
        <v>besetzt</v>
      </c>
      <c r="J6" s="57" t="str">
        <f>'Erfassung Alle Einrichtungen'!J59</f>
        <v>frei</v>
      </c>
      <c r="K6" s="58" t="str">
        <f>'Erfassung Alle Einrichtungen'!K59</f>
        <v>besetzt</v>
      </c>
      <c r="L6" s="59" t="str">
        <f>'Erfassung Alle Einrichtungen'!L59</f>
        <v>frei</v>
      </c>
      <c r="M6" s="60" t="str">
        <f>'Erfassung Alle Einrichtungen'!M59</f>
        <v>besetzt</v>
      </c>
      <c r="N6" s="61" t="str">
        <f>'Erfassung Alle Einrichtungen'!N59</f>
        <v>frei</v>
      </c>
    </row>
    <row r="7" spans="1:14" ht="19.5" thickBot="1" x14ac:dyDescent="0.3">
      <c r="A7" s="237">
        <f>'Erfassung Alle Einrichtungen'!A60</f>
        <v>0</v>
      </c>
      <c r="B7" s="241">
        <f>'Erfassung Alle Einrichtungen'!B60</f>
        <v>0</v>
      </c>
      <c r="C7" s="80">
        <f>'Erfassung Alle Einrichtungen'!C60</f>
        <v>25</v>
      </c>
      <c r="D7" s="62">
        <f>'Erfassung Alle Einrichtungen'!D60</f>
        <v>0</v>
      </c>
      <c r="E7" s="81">
        <f>'Erfassung Alle Einrichtungen'!E60</f>
        <v>0</v>
      </c>
      <c r="F7" s="63">
        <f>'Erfassung Alle Einrichtungen'!F60</f>
        <v>0</v>
      </c>
      <c r="G7" s="82">
        <f>'Erfassung Alle Einrichtungen'!G60</f>
        <v>25</v>
      </c>
      <c r="H7" s="64">
        <f>'Erfassung Alle Einrichtungen'!H60</f>
        <v>0</v>
      </c>
      <c r="I7" s="83">
        <f>'Erfassung Alle Einrichtungen'!I60</f>
        <v>15</v>
      </c>
      <c r="J7" s="65">
        <f>'Erfassung Alle Einrichtungen'!J60</f>
        <v>0</v>
      </c>
      <c r="K7" s="84">
        <f>'Erfassung Alle Einrichtungen'!K60</f>
        <v>0</v>
      </c>
      <c r="L7" s="66">
        <f>'Erfassung Alle Einrichtungen'!L60</f>
        <v>0</v>
      </c>
      <c r="M7" s="85">
        <f>'Erfassung Alle Einrichtungen'!M60</f>
        <v>0</v>
      </c>
      <c r="N7" s="67">
        <f>'Erfassung Alle Einrichtungen'!N60</f>
        <v>0</v>
      </c>
    </row>
    <row r="8" spans="1:14" ht="25.5" x14ac:dyDescent="0.25">
      <c r="A8" s="242" t="str">
        <f>'Erfassung Alle Einrichtungen'!A61</f>
        <v>DRK Am Wasserturm</v>
      </c>
      <c r="B8" s="238">
        <f>'Erfassung Alle Einrichtungen'!B61</f>
        <v>94</v>
      </c>
      <c r="C8" s="46" t="str">
        <f>'Erfassung Alle Einrichtungen'!C61</f>
        <v>Anz. Gruppen</v>
      </c>
      <c r="D8" s="47">
        <f>'Erfassung Alle Einrichtungen'!D61</f>
        <v>2</v>
      </c>
      <c r="E8" s="46" t="str">
        <f>'Erfassung Alle Einrichtungen'!E61</f>
        <v>Anz. Gruppen</v>
      </c>
      <c r="F8" s="48">
        <f>'Erfassung Alle Einrichtungen'!F61</f>
        <v>0</v>
      </c>
      <c r="G8" s="46" t="str">
        <f>'Erfassung Alle Einrichtungen'!G61</f>
        <v>Anz. Gruppen</v>
      </c>
      <c r="H8" s="48">
        <f>'Erfassung Alle Einrichtungen'!H61</f>
        <v>2</v>
      </c>
      <c r="I8" s="46" t="str">
        <f>'Erfassung Alle Einrichtungen'!I61</f>
        <v>Anz. Gruppen</v>
      </c>
      <c r="J8" s="48">
        <f>'Erfassung Alle Einrichtungen'!J61</f>
        <v>0</v>
      </c>
      <c r="K8" s="46" t="str">
        <f>'Erfassung Alle Einrichtungen'!K61</f>
        <v>Anz. Gruppen</v>
      </c>
      <c r="L8" s="48">
        <f>'Erfassung Alle Einrichtungen'!L61</f>
        <v>2</v>
      </c>
      <c r="M8" s="46" t="str">
        <f>'Erfassung Alle Einrichtungen'!M61</f>
        <v>Anz. Gruppen</v>
      </c>
      <c r="N8" s="49">
        <f>'Erfassung Alle Einrichtungen'!N61</f>
        <v>0</v>
      </c>
    </row>
    <row r="9" spans="1:14" ht="18.75" x14ac:dyDescent="0.25">
      <c r="A9" s="243">
        <f>'Erfassung Alle Einrichtungen'!A62</f>
        <v>0</v>
      </c>
      <c r="B9" s="239">
        <f>'Erfassung Alle Einrichtungen'!B62</f>
        <v>0</v>
      </c>
      <c r="C9" s="77" t="str">
        <f>'Erfassung Alle Einrichtungen'!C62</f>
        <v>Plätze ges.</v>
      </c>
      <c r="D9" s="78">
        <f>'Erfassung Alle Einrichtungen'!D62</f>
        <v>43</v>
      </c>
      <c r="E9" s="77" t="str">
        <f>'Erfassung Alle Einrichtungen'!E62</f>
        <v>Plätze ges.</v>
      </c>
      <c r="F9" s="78">
        <f>'Erfassung Alle Einrichtungen'!F62</f>
        <v>0</v>
      </c>
      <c r="G9" s="77" t="str">
        <f>'Erfassung Alle Einrichtungen'!G62</f>
        <v>Plätze ges.</v>
      </c>
      <c r="H9" s="78">
        <f>'Erfassung Alle Einrichtungen'!H62</f>
        <v>42</v>
      </c>
      <c r="I9" s="77" t="str">
        <f>'Erfassung Alle Einrichtungen'!I62</f>
        <v>Plätze ges.</v>
      </c>
      <c r="J9" s="78">
        <f>'Erfassung Alle Einrichtungen'!J62</f>
        <v>0</v>
      </c>
      <c r="K9" s="77" t="str">
        <f>'Erfassung Alle Einrichtungen'!K62</f>
        <v>Plätze ges.</v>
      </c>
      <c r="L9" s="78">
        <f>'Erfassung Alle Einrichtungen'!L62</f>
        <v>9</v>
      </c>
      <c r="M9" s="77" t="str">
        <f>'Erfassung Alle Einrichtungen'!M62</f>
        <v>Plätze ges.</v>
      </c>
      <c r="N9" s="79">
        <f>'Erfassung Alle Einrichtungen'!N62</f>
        <v>0</v>
      </c>
    </row>
    <row r="10" spans="1:14" ht="18.75" x14ac:dyDescent="0.25">
      <c r="A10" s="243">
        <f>'Erfassung Alle Einrichtungen'!A63</f>
        <v>0</v>
      </c>
      <c r="B10" s="240">
        <f>'Erfassung Alle Einrichtungen'!B63</f>
        <v>0</v>
      </c>
      <c r="C10" s="50" t="str">
        <f>'Erfassung Alle Einrichtungen'!C63</f>
        <v>besetzt</v>
      </c>
      <c r="D10" s="51" t="str">
        <f>'Erfassung Alle Einrichtungen'!D63</f>
        <v>frei</v>
      </c>
      <c r="E10" s="52" t="str">
        <f>'Erfassung Alle Einrichtungen'!E63</f>
        <v>besetzt</v>
      </c>
      <c r="F10" s="53" t="str">
        <f>'Erfassung Alle Einrichtungen'!F63</f>
        <v>frei</v>
      </c>
      <c r="G10" s="54" t="str">
        <f>'Erfassung Alle Einrichtungen'!G63</f>
        <v>besetzt</v>
      </c>
      <c r="H10" s="55" t="str">
        <f>'Erfassung Alle Einrichtungen'!H63</f>
        <v>frei</v>
      </c>
      <c r="I10" s="56" t="str">
        <f>'Erfassung Alle Einrichtungen'!I63</f>
        <v>besetzt</v>
      </c>
      <c r="J10" s="57" t="str">
        <f>'Erfassung Alle Einrichtungen'!J63</f>
        <v>frei</v>
      </c>
      <c r="K10" s="58" t="str">
        <f>'Erfassung Alle Einrichtungen'!K63</f>
        <v>besetzt</v>
      </c>
      <c r="L10" s="59" t="str">
        <f>'Erfassung Alle Einrichtungen'!L63</f>
        <v>frei</v>
      </c>
      <c r="M10" s="60" t="str">
        <f>'Erfassung Alle Einrichtungen'!M63</f>
        <v>besetzt</v>
      </c>
      <c r="N10" s="61" t="str">
        <f>'Erfassung Alle Einrichtungen'!N63</f>
        <v>frei</v>
      </c>
    </row>
    <row r="11" spans="1:14" ht="19.5" thickBot="1" x14ac:dyDescent="0.3">
      <c r="A11" s="244">
        <f>'Erfassung Alle Einrichtungen'!A64</f>
        <v>0</v>
      </c>
      <c r="B11" s="241">
        <f>'Erfassung Alle Einrichtungen'!B64</f>
        <v>0</v>
      </c>
      <c r="C11" s="80">
        <f>'Erfassung Alle Einrichtungen'!C64</f>
        <v>33</v>
      </c>
      <c r="D11" s="62">
        <f>'Erfassung Alle Einrichtungen'!D64</f>
        <v>10</v>
      </c>
      <c r="E11" s="81">
        <f>'Erfassung Alle Einrichtungen'!E64</f>
        <v>0</v>
      </c>
      <c r="F11" s="63">
        <f>'Erfassung Alle Einrichtungen'!F64</f>
        <v>0</v>
      </c>
      <c r="G11" s="82">
        <f>'Erfassung Alle Einrichtungen'!G64</f>
        <v>38</v>
      </c>
      <c r="H11" s="64">
        <f>'Erfassung Alle Einrichtungen'!H64</f>
        <v>4</v>
      </c>
      <c r="I11" s="83">
        <f>'Erfassung Alle Einrichtungen'!I64</f>
        <v>0</v>
      </c>
      <c r="J11" s="65">
        <f>'Erfassung Alle Einrichtungen'!J64</f>
        <v>0</v>
      </c>
      <c r="K11" s="84">
        <f>'Erfassung Alle Einrichtungen'!K64</f>
        <v>0</v>
      </c>
      <c r="L11" s="66">
        <f>'Erfassung Alle Einrichtungen'!L64</f>
        <v>9</v>
      </c>
      <c r="M11" s="85">
        <f>'Erfassung Alle Einrichtungen'!M64</f>
        <v>0</v>
      </c>
      <c r="N11" s="67">
        <f>'Erfassung Alle Einrichtungen'!N64</f>
        <v>0</v>
      </c>
    </row>
    <row r="12" spans="1:14" ht="25.5" x14ac:dyDescent="0.25">
      <c r="A12" s="235" t="str">
        <f>'Erfassung Alle Einrichtungen'!A65</f>
        <v>DRK Lambertihort</v>
      </c>
      <c r="B12" s="238">
        <f>'Erfassung Alle Einrichtungen'!B65</f>
        <v>80</v>
      </c>
      <c r="C12" s="46" t="str">
        <f>'Erfassung Alle Einrichtungen'!C65</f>
        <v>Anz. Gruppen</v>
      </c>
      <c r="D12" s="47">
        <f>'Erfassung Alle Einrichtungen'!D65</f>
        <v>0</v>
      </c>
      <c r="E12" s="46" t="str">
        <f>'Erfassung Alle Einrichtungen'!E65</f>
        <v>Anz. Gruppen</v>
      </c>
      <c r="F12" s="48">
        <f>'Erfassung Alle Einrichtungen'!F65</f>
        <v>0</v>
      </c>
      <c r="G12" s="46" t="str">
        <f>'Erfassung Alle Einrichtungen'!G65</f>
        <v>Anz. Gruppen</v>
      </c>
      <c r="H12" s="48">
        <f>'Erfassung Alle Einrichtungen'!H65</f>
        <v>0</v>
      </c>
      <c r="I12" s="46" t="str">
        <f>'Erfassung Alle Einrichtungen'!I65</f>
        <v>Anz. Gruppen</v>
      </c>
      <c r="J12" s="48">
        <f>'Erfassung Alle Einrichtungen'!J65</f>
        <v>0</v>
      </c>
      <c r="K12" s="46" t="str">
        <f>'Erfassung Alle Einrichtungen'!K65</f>
        <v>Anz. Gruppen</v>
      </c>
      <c r="L12" s="48">
        <f>'Erfassung Alle Einrichtungen'!L65</f>
        <v>0</v>
      </c>
      <c r="M12" s="46" t="str">
        <f>'Erfassung Alle Einrichtungen'!M65</f>
        <v>Anz. Gruppen</v>
      </c>
      <c r="N12" s="49">
        <f>'Erfassung Alle Einrichtungen'!N65</f>
        <v>4</v>
      </c>
    </row>
    <row r="13" spans="1:14" ht="18.75" x14ac:dyDescent="0.25">
      <c r="A13" s="236">
        <f>'Erfassung Alle Einrichtungen'!A66</f>
        <v>0</v>
      </c>
      <c r="B13" s="239">
        <f>'Erfassung Alle Einrichtungen'!B66</f>
        <v>0</v>
      </c>
      <c r="C13" s="77" t="str">
        <f>'Erfassung Alle Einrichtungen'!C66</f>
        <v>Plätze ges.</v>
      </c>
      <c r="D13" s="78">
        <f>'Erfassung Alle Einrichtungen'!D66</f>
        <v>0</v>
      </c>
      <c r="E13" s="77" t="str">
        <f>'Erfassung Alle Einrichtungen'!E66</f>
        <v>Plätze ges.</v>
      </c>
      <c r="F13" s="78">
        <f>'Erfassung Alle Einrichtungen'!F66</f>
        <v>0</v>
      </c>
      <c r="G13" s="77" t="str">
        <f>'Erfassung Alle Einrichtungen'!G66</f>
        <v>Plätze ges.</v>
      </c>
      <c r="H13" s="78">
        <f>'Erfassung Alle Einrichtungen'!H66</f>
        <v>0</v>
      </c>
      <c r="I13" s="77" t="str">
        <f>'Erfassung Alle Einrichtungen'!I66</f>
        <v>Plätze ges.</v>
      </c>
      <c r="J13" s="78">
        <f>'Erfassung Alle Einrichtungen'!J66</f>
        <v>0</v>
      </c>
      <c r="K13" s="77" t="str">
        <f>'Erfassung Alle Einrichtungen'!K66</f>
        <v>Plätze ges.</v>
      </c>
      <c r="L13" s="78">
        <f>'Erfassung Alle Einrichtungen'!L66</f>
        <v>0</v>
      </c>
      <c r="M13" s="77" t="str">
        <f>'Erfassung Alle Einrichtungen'!M66</f>
        <v>Plätze ges.</v>
      </c>
      <c r="N13" s="79">
        <f>'Erfassung Alle Einrichtungen'!N66</f>
        <v>80</v>
      </c>
    </row>
    <row r="14" spans="1:14" ht="18.75" x14ac:dyDescent="0.25">
      <c r="A14" s="236">
        <f>'Erfassung Alle Einrichtungen'!A67</f>
        <v>0</v>
      </c>
      <c r="B14" s="240">
        <f>'Erfassung Alle Einrichtungen'!B67</f>
        <v>0</v>
      </c>
      <c r="C14" s="50" t="str">
        <f>'Erfassung Alle Einrichtungen'!C67</f>
        <v>besetzt</v>
      </c>
      <c r="D14" s="51" t="str">
        <f>'Erfassung Alle Einrichtungen'!D67</f>
        <v>frei</v>
      </c>
      <c r="E14" s="52" t="str">
        <f>'Erfassung Alle Einrichtungen'!E67</f>
        <v>besetzt</v>
      </c>
      <c r="F14" s="53" t="str">
        <f>'Erfassung Alle Einrichtungen'!F67</f>
        <v>frei</v>
      </c>
      <c r="G14" s="54" t="str">
        <f>'Erfassung Alle Einrichtungen'!G67</f>
        <v>besetzt</v>
      </c>
      <c r="H14" s="55" t="str">
        <f>'Erfassung Alle Einrichtungen'!H67</f>
        <v>frei</v>
      </c>
      <c r="I14" s="56" t="str">
        <f>'Erfassung Alle Einrichtungen'!I67</f>
        <v>besetzt</v>
      </c>
      <c r="J14" s="57" t="str">
        <f>'Erfassung Alle Einrichtungen'!J67</f>
        <v>frei</v>
      </c>
      <c r="K14" s="58" t="str">
        <f>'Erfassung Alle Einrichtungen'!K67</f>
        <v>besetzt</v>
      </c>
      <c r="L14" s="59" t="str">
        <f>'Erfassung Alle Einrichtungen'!L67</f>
        <v>frei</v>
      </c>
      <c r="M14" s="60" t="str">
        <f>'Erfassung Alle Einrichtungen'!M67</f>
        <v>besetzt</v>
      </c>
      <c r="N14" s="61" t="str">
        <f>'Erfassung Alle Einrichtungen'!N67</f>
        <v>frei</v>
      </c>
    </row>
    <row r="15" spans="1:14" ht="19.5" thickBot="1" x14ac:dyDescent="0.3">
      <c r="A15" s="237">
        <f>'Erfassung Alle Einrichtungen'!A68</f>
        <v>0</v>
      </c>
      <c r="B15" s="241">
        <f>'Erfassung Alle Einrichtungen'!B68</f>
        <v>0</v>
      </c>
      <c r="C15" s="80">
        <f>'Erfassung Alle Einrichtungen'!C68</f>
        <v>0</v>
      </c>
      <c r="D15" s="62">
        <f>'Erfassung Alle Einrichtungen'!D68</f>
        <v>0</v>
      </c>
      <c r="E15" s="81">
        <f>'Erfassung Alle Einrichtungen'!E68</f>
        <v>0</v>
      </c>
      <c r="F15" s="63">
        <f>'Erfassung Alle Einrichtungen'!F68</f>
        <v>0</v>
      </c>
      <c r="G15" s="82">
        <f>'Erfassung Alle Einrichtungen'!G68</f>
        <v>0</v>
      </c>
      <c r="H15" s="64">
        <f>'Erfassung Alle Einrichtungen'!H68</f>
        <v>0</v>
      </c>
      <c r="I15" s="83">
        <f>'Erfassung Alle Einrichtungen'!I68</f>
        <v>0</v>
      </c>
      <c r="J15" s="65">
        <f>'Erfassung Alle Einrichtungen'!J68</f>
        <v>0</v>
      </c>
      <c r="K15" s="84">
        <f>'Erfassung Alle Einrichtungen'!K68</f>
        <v>0</v>
      </c>
      <c r="L15" s="66">
        <f>'Erfassung Alle Einrichtungen'!L68</f>
        <v>0</v>
      </c>
      <c r="M15" s="85">
        <f>'Erfassung Alle Einrichtungen'!M68</f>
        <v>80</v>
      </c>
      <c r="N15" s="67">
        <f>'Erfassung Alle Einrichtungen'!N68</f>
        <v>0</v>
      </c>
    </row>
    <row r="16" spans="1:14" ht="25.5" x14ac:dyDescent="0.25">
      <c r="A16" s="242" t="str">
        <f>'Erfassung Alle Einrichtungen'!A69</f>
        <v>Lilliput Middels</v>
      </c>
      <c r="B16" s="238">
        <f>'Erfassung Alle Einrichtungen'!B69</f>
        <v>45</v>
      </c>
      <c r="C16" s="46" t="str">
        <f>'Erfassung Alle Einrichtungen'!C69</f>
        <v>Anz. Gruppen</v>
      </c>
      <c r="D16" s="47">
        <f>'Erfassung Alle Einrichtungen'!D69</f>
        <v>0</v>
      </c>
      <c r="E16" s="46" t="str">
        <f>'Erfassung Alle Einrichtungen'!E69</f>
        <v>Anz. Gruppen</v>
      </c>
      <c r="F16" s="48">
        <f>'Erfassung Alle Einrichtungen'!F69</f>
        <v>0</v>
      </c>
      <c r="G16" s="46" t="str">
        <f>'Erfassung Alle Einrichtungen'!G69</f>
        <v>Anz. Gruppen</v>
      </c>
      <c r="H16" s="48">
        <f>'Erfassung Alle Einrichtungen'!H69</f>
        <v>0</v>
      </c>
      <c r="I16" s="46" t="str">
        <f>'Erfassung Alle Einrichtungen'!I69</f>
        <v>Anz. Gruppen</v>
      </c>
      <c r="J16" s="48">
        <f>'Erfassung Alle Einrichtungen'!J69</f>
        <v>0</v>
      </c>
      <c r="K16" s="46" t="str">
        <f>'Erfassung Alle Einrichtungen'!K69</f>
        <v>Anz. Gruppen</v>
      </c>
      <c r="L16" s="48">
        <f>'Erfassung Alle Einrichtungen'!L69</f>
        <v>0</v>
      </c>
      <c r="M16" s="46" t="str">
        <f>'Erfassung Alle Einrichtungen'!M69</f>
        <v>Anz. Gruppen</v>
      </c>
      <c r="N16" s="49">
        <f>'Erfassung Alle Einrichtungen'!N69</f>
        <v>0</v>
      </c>
    </row>
    <row r="17" spans="1:14" ht="18.75" x14ac:dyDescent="0.25">
      <c r="A17" s="243">
        <f>'Erfassung Alle Einrichtungen'!A70</f>
        <v>0</v>
      </c>
      <c r="B17" s="239">
        <f>'Erfassung Alle Einrichtungen'!B70</f>
        <v>0</v>
      </c>
      <c r="C17" s="77" t="str">
        <f>'Erfassung Alle Einrichtungen'!C70</f>
        <v>Plätze ges.</v>
      </c>
      <c r="D17" s="78">
        <f>'Erfassung Alle Einrichtungen'!D70</f>
        <v>40</v>
      </c>
      <c r="E17" s="77" t="str">
        <f>'Erfassung Alle Einrichtungen'!E70</f>
        <v>Plätze ges.</v>
      </c>
      <c r="F17" s="78">
        <f>'Erfassung Alle Einrichtungen'!F70</f>
        <v>0</v>
      </c>
      <c r="G17" s="77" t="str">
        <f>'Erfassung Alle Einrichtungen'!G70</f>
        <v>Plätze ges.</v>
      </c>
      <c r="H17" s="78">
        <f>'Erfassung Alle Einrichtungen'!H70</f>
        <v>0</v>
      </c>
      <c r="I17" s="77" t="str">
        <f>'Erfassung Alle Einrichtungen'!I70</f>
        <v>Plätze ges.</v>
      </c>
      <c r="J17" s="78">
        <f>'Erfassung Alle Einrichtungen'!J70</f>
        <v>5</v>
      </c>
      <c r="K17" s="77" t="str">
        <f>'Erfassung Alle Einrichtungen'!K70</f>
        <v>Plätze ges.</v>
      </c>
      <c r="L17" s="78">
        <f>'Erfassung Alle Einrichtungen'!L70</f>
        <v>0</v>
      </c>
      <c r="M17" s="77" t="str">
        <f>'Erfassung Alle Einrichtungen'!M70</f>
        <v>Plätze ges.</v>
      </c>
      <c r="N17" s="79">
        <f>'Erfassung Alle Einrichtungen'!N70</f>
        <v>0</v>
      </c>
    </row>
    <row r="18" spans="1:14" ht="18.75" x14ac:dyDescent="0.25">
      <c r="A18" s="243">
        <f>'Erfassung Alle Einrichtungen'!A71</f>
        <v>0</v>
      </c>
      <c r="B18" s="240">
        <f>'Erfassung Alle Einrichtungen'!B71</f>
        <v>0</v>
      </c>
      <c r="C18" s="50" t="str">
        <f>'Erfassung Alle Einrichtungen'!C71</f>
        <v>besetzt</v>
      </c>
      <c r="D18" s="51" t="str">
        <f>'Erfassung Alle Einrichtungen'!D71</f>
        <v>frei</v>
      </c>
      <c r="E18" s="52" t="str">
        <f>'Erfassung Alle Einrichtungen'!E71</f>
        <v>besetzt</v>
      </c>
      <c r="F18" s="53" t="str">
        <f>'Erfassung Alle Einrichtungen'!F71</f>
        <v>frei</v>
      </c>
      <c r="G18" s="54" t="str">
        <f>'Erfassung Alle Einrichtungen'!G71</f>
        <v>besetzt</v>
      </c>
      <c r="H18" s="55" t="str">
        <f>'Erfassung Alle Einrichtungen'!H71</f>
        <v>frei</v>
      </c>
      <c r="I18" s="56" t="str">
        <f>'Erfassung Alle Einrichtungen'!I71</f>
        <v>besetzt</v>
      </c>
      <c r="J18" s="57" t="str">
        <f>'Erfassung Alle Einrichtungen'!J71</f>
        <v>frei</v>
      </c>
      <c r="K18" s="58" t="str">
        <f>'Erfassung Alle Einrichtungen'!K71</f>
        <v>besetzt</v>
      </c>
      <c r="L18" s="59" t="str">
        <f>'Erfassung Alle Einrichtungen'!L71</f>
        <v>frei</v>
      </c>
      <c r="M18" s="60" t="str">
        <f>'Erfassung Alle Einrichtungen'!M71</f>
        <v>besetzt</v>
      </c>
      <c r="N18" s="61" t="str">
        <f>'Erfassung Alle Einrichtungen'!N71</f>
        <v>frei</v>
      </c>
    </row>
    <row r="19" spans="1:14" ht="19.5" thickBot="1" x14ac:dyDescent="0.3">
      <c r="A19" s="244">
        <f>'Erfassung Alle Einrichtungen'!A72</f>
        <v>0</v>
      </c>
      <c r="B19" s="241">
        <f>'Erfassung Alle Einrichtungen'!B72</f>
        <v>0</v>
      </c>
      <c r="C19" s="80">
        <f>'Erfassung Alle Einrichtungen'!C72</f>
        <v>35</v>
      </c>
      <c r="D19" s="62">
        <f>'Erfassung Alle Einrichtungen'!D72</f>
        <v>5</v>
      </c>
      <c r="E19" s="81">
        <f>'Erfassung Alle Einrichtungen'!E72</f>
        <v>0</v>
      </c>
      <c r="F19" s="63">
        <f>'Erfassung Alle Einrichtungen'!F72</f>
        <v>0</v>
      </c>
      <c r="G19" s="82">
        <f>'Erfassung Alle Einrichtungen'!G72</f>
        <v>0</v>
      </c>
      <c r="H19" s="64">
        <f>'Erfassung Alle Einrichtungen'!H72</f>
        <v>0</v>
      </c>
      <c r="I19" s="83">
        <f>'Erfassung Alle Einrichtungen'!I72</f>
        <v>5</v>
      </c>
      <c r="J19" s="65">
        <f>'Erfassung Alle Einrichtungen'!J72</f>
        <v>0</v>
      </c>
      <c r="K19" s="84">
        <f>'Erfassung Alle Einrichtungen'!K72</f>
        <v>0</v>
      </c>
      <c r="L19" s="66">
        <f>'Erfassung Alle Einrichtungen'!L72</f>
        <v>0</v>
      </c>
      <c r="M19" s="85">
        <f>'Erfassung Alle Einrichtungen'!M72</f>
        <v>0</v>
      </c>
      <c r="N19" s="67">
        <f>'Erfassung Alle Einrichtungen'!N72</f>
        <v>0</v>
      </c>
    </row>
    <row r="20" spans="1:14" ht="25.5" x14ac:dyDescent="0.25">
      <c r="A20" s="235" t="str">
        <f>'Erfassung Alle Einrichtungen'!A73</f>
        <v>Stefelkes Plaggenb.</v>
      </c>
      <c r="B20" s="238">
        <f>'Erfassung Alle Einrichtungen'!B73</f>
        <v>46</v>
      </c>
      <c r="C20" s="46" t="str">
        <f>'Erfassung Alle Einrichtungen'!C73</f>
        <v>Anz. Gruppen</v>
      </c>
      <c r="D20" s="47">
        <f>'Erfassung Alle Einrichtungen'!D73</f>
        <v>2</v>
      </c>
      <c r="E20" s="46" t="str">
        <f>'Erfassung Alle Einrichtungen'!E73</f>
        <v>Anz. Gruppen</v>
      </c>
      <c r="F20" s="48">
        <f>'Erfassung Alle Einrichtungen'!F73</f>
        <v>0</v>
      </c>
      <c r="G20" s="46" t="str">
        <f>'Erfassung Alle Einrichtungen'!G73</f>
        <v>Anz. Gruppen</v>
      </c>
      <c r="H20" s="48">
        <f>'Erfassung Alle Einrichtungen'!H73</f>
        <v>0</v>
      </c>
      <c r="I20" s="46" t="str">
        <f>'Erfassung Alle Einrichtungen'!I73</f>
        <v>Anz. Gruppen</v>
      </c>
      <c r="J20" s="48">
        <f>'Erfassung Alle Einrichtungen'!J73</f>
        <v>1</v>
      </c>
      <c r="K20" s="46" t="str">
        <f>'Erfassung Alle Einrichtungen'!K73</f>
        <v>Anz. Gruppen</v>
      </c>
      <c r="L20" s="48">
        <f>'Erfassung Alle Einrichtungen'!L73</f>
        <v>1</v>
      </c>
      <c r="M20" s="46" t="str">
        <f>'Erfassung Alle Einrichtungen'!M73</f>
        <v>Anz. Gruppen</v>
      </c>
      <c r="N20" s="49">
        <f>'Erfassung Alle Einrichtungen'!N73</f>
        <v>0</v>
      </c>
    </row>
    <row r="21" spans="1:14" ht="18.75" x14ac:dyDescent="0.25">
      <c r="A21" s="236">
        <f>'Erfassung Alle Einrichtungen'!A74</f>
        <v>0</v>
      </c>
      <c r="B21" s="239">
        <f>'Erfassung Alle Einrichtungen'!B74</f>
        <v>0</v>
      </c>
      <c r="C21" s="77" t="str">
        <f>'Erfassung Alle Einrichtungen'!C74</f>
        <v>Plätze ges.</v>
      </c>
      <c r="D21" s="78">
        <f>'Erfassung Alle Einrichtungen'!D74</f>
        <v>38</v>
      </c>
      <c r="E21" s="77" t="str">
        <f>'Erfassung Alle Einrichtungen'!E74</f>
        <v>Plätze ges.</v>
      </c>
      <c r="F21" s="78">
        <f>'Erfassung Alle Einrichtungen'!F74</f>
        <v>0</v>
      </c>
      <c r="G21" s="77" t="str">
        <f>'Erfassung Alle Einrichtungen'!G74</f>
        <v>Plätze ges.</v>
      </c>
      <c r="H21" s="78">
        <f>'Erfassung Alle Einrichtungen'!H74</f>
        <v>0</v>
      </c>
      <c r="I21" s="77" t="str">
        <f>'Erfassung Alle Einrichtungen'!I74</f>
        <v>Plätze ges.</v>
      </c>
      <c r="J21" s="78">
        <f>'Erfassung Alle Einrichtungen'!J74</f>
        <v>4</v>
      </c>
      <c r="K21" s="77" t="str">
        <f>'Erfassung Alle Einrichtungen'!K74</f>
        <v>Plätze ges.</v>
      </c>
      <c r="L21" s="78">
        <f>'Erfassung Alle Einrichtungen'!L74</f>
        <v>4</v>
      </c>
      <c r="M21" s="77" t="str">
        <f>'Erfassung Alle Einrichtungen'!M74</f>
        <v>Plätze ges.</v>
      </c>
      <c r="N21" s="79">
        <f>'Erfassung Alle Einrichtungen'!N74</f>
        <v>0</v>
      </c>
    </row>
    <row r="22" spans="1:14" ht="18.75" x14ac:dyDescent="0.25">
      <c r="A22" s="236">
        <f>'Erfassung Alle Einrichtungen'!A75</f>
        <v>0</v>
      </c>
      <c r="B22" s="240">
        <f>'Erfassung Alle Einrichtungen'!B75</f>
        <v>0</v>
      </c>
      <c r="C22" s="50" t="str">
        <f>'Erfassung Alle Einrichtungen'!C75</f>
        <v>besetzt</v>
      </c>
      <c r="D22" s="51" t="str">
        <f>'Erfassung Alle Einrichtungen'!D75</f>
        <v>frei</v>
      </c>
      <c r="E22" s="52" t="str">
        <f>'Erfassung Alle Einrichtungen'!E75</f>
        <v>besetzt</v>
      </c>
      <c r="F22" s="53" t="str">
        <f>'Erfassung Alle Einrichtungen'!F75</f>
        <v>frei</v>
      </c>
      <c r="G22" s="54" t="str">
        <f>'Erfassung Alle Einrichtungen'!G75</f>
        <v>besetzt</v>
      </c>
      <c r="H22" s="55" t="str">
        <f>'Erfassung Alle Einrichtungen'!H75</f>
        <v>frei</v>
      </c>
      <c r="I22" s="56" t="str">
        <f>'Erfassung Alle Einrichtungen'!I75</f>
        <v>besetzt</v>
      </c>
      <c r="J22" s="57" t="str">
        <f>'Erfassung Alle Einrichtungen'!J75</f>
        <v>frei</v>
      </c>
      <c r="K22" s="58" t="str">
        <f>'Erfassung Alle Einrichtungen'!K75</f>
        <v>besetzt</v>
      </c>
      <c r="L22" s="59" t="str">
        <f>'Erfassung Alle Einrichtungen'!L75</f>
        <v>frei</v>
      </c>
      <c r="M22" s="60" t="str">
        <f>'Erfassung Alle Einrichtungen'!M75</f>
        <v>besetzt</v>
      </c>
      <c r="N22" s="61" t="str">
        <f>'Erfassung Alle Einrichtungen'!N75</f>
        <v>frei</v>
      </c>
    </row>
    <row r="23" spans="1:14" ht="19.5" thickBot="1" x14ac:dyDescent="0.3">
      <c r="A23" s="237">
        <f>'Erfassung Alle Einrichtungen'!A76</f>
        <v>0</v>
      </c>
      <c r="B23" s="241">
        <f>'Erfassung Alle Einrichtungen'!B76</f>
        <v>0</v>
      </c>
      <c r="C23" s="80">
        <f>'Erfassung Alle Einrichtungen'!C76</f>
        <v>36</v>
      </c>
      <c r="D23" s="62">
        <f>'Erfassung Alle Einrichtungen'!D76</f>
        <v>2</v>
      </c>
      <c r="E23" s="81">
        <f>'Erfassung Alle Einrichtungen'!E76</f>
        <v>0</v>
      </c>
      <c r="F23" s="63">
        <f>'Erfassung Alle Einrichtungen'!F76</f>
        <v>0</v>
      </c>
      <c r="G23" s="82">
        <f>'Erfassung Alle Einrichtungen'!G76</f>
        <v>0</v>
      </c>
      <c r="H23" s="64">
        <f>'Erfassung Alle Einrichtungen'!H76</f>
        <v>0</v>
      </c>
      <c r="I23" s="83">
        <f>'Erfassung Alle Einrichtungen'!I76</f>
        <v>4</v>
      </c>
      <c r="J23" s="65">
        <f>'Erfassung Alle Einrichtungen'!J76</f>
        <v>0</v>
      </c>
      <c r="K23" s="84">
        <f>'Erfassung Alle Einrichtungen'!K76</f>
        <v>2</v>
      </c>
      <c r="L23" s="66">
        <f>'Erfassung Alle Einrichtungen'!L76</f>
        <v>2</v>
      </c>
      <c r="M23" s="85">
        <f>'Erfassung Alle Einrichtungen'!M76</f>
        <v>0</v>
      </c>
      <c r="N23" s="67">
        <f>'Erfassung Alle Einrichtungen'!N76</f>
        <v>0</v>
      </c>
    </row>
    <row r="24" spans="1:14" ht="25.5" x14ac:dyDescent="0.25">
      <c r="A24" s="242" t="str">
        <f>'Erfassung Alle Einrichtungen'!A77</f>
        <v>Upstalsboom</v>
      </c>
      <c r="B24" s="238">
        <f>'Erfassung Alle Einrichtungen'!B77</f>
        <v>182</v>
      </c>
      <c r="C24" s="46" t="str">
        <f>'Erfassung Alle Einrichtungen'!C77</f>
        <v>Anz. Gruppen</v>
      </c>
      <c r="D24" s="47">
        <f>'Erfassung Alle Einrichtungen'!D77</f>
        <v>2</v>
      </c>
      <c r="E24" s="46" t="str">
        <f>'Erfassung Alle Einrichtungen'!E77</f>
        <v>Anz. Gruppen</v>
      </c>
      <c r="F24" s="48">
        <f>'Erfassung Alle Einrichtungen'!F77</f>
        <v>1</v>
      </c>
      <c r="G24" s="46" t="str">
        <f>'Erfassung Alle Einrichtungen'!G77</f>
        <v>Anz. Gruppen</v>
      </c>
      <c r="H24" s="48">
        <f>'Erfassung Alle Einrichtungen'!H77</f>
        <v>1</v>
      </c>
      <c r="I24" s="46" t="str">
        <f>'Erfassung Alle Einrichtungen'!I77</f>
        <v>Anz. Gruppen</v>
      </c>
      <c r="J24" s="48">
        <f>'Erfassung Alle Einrichtungen'!J77</f>
        <v>2</v>
      </c>
      <c r="K24" s="46" t="str">
        <f>'Erfassung Alle Einrichtungen'!K77</f>
        <v>Anz. Gruppen</v>
      </c>
      <c r="L24" s="48">
        <f>'Erfassung Alle Einrichtungen'!L77</f>
        <v>0</v>
      </c>
      <c r="M24" s="46" t="str">
        <f>'Erfassung Alle Einrichtungen'!M77</f>
        <v>Anz. Gruppen</v>
      </c>
      <c r="N24" s="49">
        <f>'Erfassung Alle Einrichtungen'!N77</f>
        <v>3</v>
      </c>
    </row>
    <row r="25" spans="1:14" ht="18.75" x14ac:dyDescent="0.25">
      <c r="A25" s="243">
        <f>'Erfassung Alle Einrichtungen'!A78</f>
        <v>0</v>
      </c>
      <c r="B25" s="239">
        <f>'Erfassung Alle Einrichtungen'!B78</f>
        <v>0</v>
      </c>
      <c r="C25" s="77" t="str">
        <f>'Erfassung Alle Einrichtungen'!C78</f>
        <v>Plätze ges.</v>
      </c>
      <c r="D25" s="78">
        <f>'Erfassung Alle Einrichtungen'!D78</f>
        <v>50</v>
      </c>
      <c r="E25" s="77" t="str">
        <f>'Erfassung Alle Einrichtungen'!E78</f>
        <v>Plätze ges.</v>
      </c>
      <c r="F25" s="78">
        <f>'Erfassung Alle Einrichtungen'!F78</f>
        <v>25</v>
      </c>
      <c r="G25" s="77" t="str">
        <f>'Erfassung Alle Einrichtungen'!G78</f>
        <v>Plätze ges.</v>
      </c>
      <c r="H25" s="78">
        <f>'Erfassung Alle Einrichtungen'!H78</f>
        <v>25</v>
      </c>
      <c r="I25" s="77" t="str">
        <f>'Erfassung Alle Einrichtungen'!I78</f>
        <v>Plätze ges.</v>
      </c>
      <c r="J25" s="78">
        <f>'Erfassung Alle Einrichtungen'!J78</f>
        <v>30</v>
      </c>
      <c r="K25" s="77" t="str">
        <f>'Erfassung Alle Einrichtungen'!K78</f>
        <v>Plätze ges.</v>
      </c>
      <c r="L25" s="78">
        <f>'Erfassung Alle Einrichtungen'!L78</f>
        <v>0</v>
      </c>
      <c r="M25" s="77" t="str">
        <f>'Erfassung Alle Einrichtungen'!M78</f>
        <v>Plätze ges.</v>
      </c>
      <c r="N25" s="79">
        <f>'Erfassung Alle Einrichtungen'!N78</f>
        <v>52</v>
      </c>
    </row>
    <row r="26" spans="1:14" ht="18.75" x14ac:dyDescent="0.25">
      <c r="A26" s="243">
        <f>'Erfassung Alle Einrichtungen'!A79</f>
        <v>0</v>
      </c>
      <c r="B26" s="240">
        <f>'Erfassung Alle Einrichtungen'!B79</f>
        <v>0</v>
      </c>
      <c r="C26" s="50" t="str">
        <f>'Erfassung Alle Einrichtungen'!C79</f>
        <v>besetzt</v>
      </c>
      <c r="D26" s="51" t="str">
        <f>'Erfassung Alle Einrichtungen'!D79</f>
        <v>frei</v>
      </c>
      <c r="E26" s="52" t="str">
        <f>'Erfassung Alle Einrichtungen'!E79</f>
        <v>besetzt</v>
      </c>
      <c r="F26" s="53" t="str">
        <f>'Erfassung Alle Einrichtungen'!F79</f>
        <v>frei</v>
      </c>
      <c r="G26" s="54" t="str">
        <f>'Erfassung Alle Einrichtungen'!G79</f>
        <v>besetzt</v>
      </c>
      <c r="H26" s="55" t="str">
        <f>'Erfassung Alle Einrichtungen'!H79</f>
        <v>frei</v>
      </c>
      <c r="I26" s="56" t="str">
        <f>'Erfassung Alle Einrichtungen'!I79</f>
        <v>besetzt</v>
      </c>
      <c r="J26" s="57" t="str">
        <f>'Erfassung Alle Einrichtungen'!J79</f>
        <v>frei</v>
      </c>
      <c r="K26" s="58" t="str">
        <f>'Erfassung Alle Einrichtungen'!K79</f>
        <v>besetzt</v>
      </c>
      <c r="L26" s="59" t="str">
        <f>'Erfassung Alle Einrichtungen'!L79</f>
        <v>frei</v>
      </c>
      <c r="M26" s="60" t="str">
        <f>'Erfassung Alle Einrichtungen'!M79</f>
        <v>besetzt</v>
      </c>
      <c r="N26" s="61" t="str">
        <f>'Erfassung Alle Einrichtungen'!N79</f>
        <v>frei</v>
      </c>
    </row>
    <row r="27" spans="1:14" ht="19.5" thickBot="1" x14ac:dyDescent="0.3">
      <c r="A27" s="244">
        <f>'Erfassung Alle Einrichtungen'!A80</f>
        <v>0</v>
      </c>
      <c r="B27" s="241">
        <f>'Erfassung Alle Einrichtungen'!B80</f>
        <v>0</v>
      </c>
      <c r="C27" s="80">
        <f>'Erfassung Alle Einrichtungen'!C80</f>
        <v>50</v>
      </c>
      <c r="D27" s="62">
        <f>'Erfassung Alle Einrichtungen'!D80</f>
        <v>0</v>
      </c>
      <c r="E27" s="81">
        <f>'Erfassung Alle Einrichtungen'!E80</f>
        <v>25</v>
      </c>
      <c r="F27" s="63">
        <f>'Erfassung Alle Einrichtungen'!F80</f>
        <v>0</v>
      </c>
      <c r="G27" s="82">
        <f>'Erfassung Alle Einrichtungen'!G80</f>
        <v>25</v>
      </c>
      <c r="H27" s="64">
        <f>'Erfassung Alle Einrichtungen'!H80</f>
        <v>0</v>
      </c>
      <c r="I27" s="83">
        <f>'Erfassung Alle Einrichtungen'!I80</f>
        <v>26</v>
      </c>
      <c r="J27" s="65">
        <f>'Erfassung Alle Einrichtungen'!J80</f>
        <v>4</v>
      </c>
      <c r="K27" s="84">
        <f>'Erfassung Alle Einrichtungen'!K80</f>
        <v>0</v>
      </c>
      <c r="L27" s="66">
        <f>'Erfassung Alle Einrichtungen'!L80</f>
        <v>0</v>
      </c>
      <c r="M27" s="85">
        <f>'Erfassung Alle Einrichtungen'!M80</f>
        <v>52</v>
      </c>
      <c r="N27" s="67">
        <f>'Erfassung Alle Einrichtungen'!N80</f>
        <v>0</v>
      </c>
    </row>
    <row r="28" spans="1:14" ht="25.5" x14ac:dyDescent="0.25">
      <c r="A28" s="235" t="str">
        <f>'Erfassung Alle Einrichtungen'!A81</f>
        <v>Upstalsboom - Extum</v>
      </c>
      <c r="B28" s="238">
        <f>'Erfassung Alle Einrichtungen'!B81</f>
        <v>25</v>
      </c>
      <c r="C28" s="46" t="str">
        <f>'Erfassung Alle Einrichtungen'!C81</f>
        <v>Anz. Gruppen</v>
      </c>
      <c r="D28" s="47">
        <f>'Erfassung Alle Einrichtungen'!D81</f>
        <v>1</v>
      </c>
      <c r="E28" s="46" t="str">
        <f>'Erfassung Alle Einrichtungen'!E81</f>
        <v>Anz. Gruppen</v>
      </c>
      <c r="F28" s="48">
        <f>'Erfassung Alle Einrichtungen'!F81</f>
        <v>0</v>
      </c>
      <c r="G28" s="46" t="str">
        <f>'Erfassung Alle Einrichtungen'!G81</f>
        <v>Anz. Gruppen</v>
      </c>
      <c r="H28" s="48">
        <f>'Erfassung Alle Einrichtungen'!H81</f>
        <v>0</v>
      </c>
      <c r="I28" s="46" t="str">
        <f>'Erfassung Alle Einrichtungen'!I81</f>
        <v>Anz. Gruppen</v>
      </c>
      <c r="J28" s="48">
        <f>'Erfassung Alle Einrichtungen'!J81</f>
        <v>0</v>
      </c>
      <c r="K28" s="46" t="str">
        <f>'Erfassung Alle Einrichtungen'!K81</f>
        <v>Anz. Gruppen</v>
      </c>
      <c r="L28" s="48">
        <f>'Erfassung Alle Einrichtungen'!L81</f>
        <v>0</v>
      </c>
      <c r="M28" s="46" t="str">
        <f>'Erfassung Alle Einrichtungen'!M81</f>
        <v>Anz. Gruppen</v>
      </c>
      <c r="N28" s="49">
        <f>'Erfassung Alle Einrichtungen'!N81</f>
        <v>0</v>
      </c>
    </row>
    <row r="29" spans="1:14" ht="18.75" x14ac:dyDescent="0.25">
      <c r="A29" s="236">
        <f>'Erfassung Alle Einrichtungen'!A82</f>
        <v>0</v>
      </c>
      <c r="B29" s="239">
        <f>'Erfassung Alle Einrichtungen'!B82</f>
        <v>0</v>
      </c>
      <c r="C29" s="77" t="str">
        <f>'Erfassung Alle Einrichtungen'!C82</f>
        <v>Plätze ges.</v>
      </c>
      <c r="D29" s="78">
        <f>'Erfassung Alle Einrichtungen'!D82</f>
        <v>25</v>
      </c>
      <c r="E29" s="77" t="str">
        <f>'Erfassung Alle Einrichtungen'!E82</f>
        <v>Plätze ges.</v>
      </c>
      <c r="F29" s="78">
        <f>'Erfassung Alle Einrichtungen'!F82</f>
        <v>0</v>
      </c>
      <c r="G29" s="77" t="str">
        <f>'Erfassung Alle Einrichtungen'!G82</f>
        <v>Plätze ges.</v>
      </c>
      <c r="H29" s="78">
        <f>'Erfassung Alle Einrichtungen'!H82</f>
        <v>0</v>
      </c>
      <c r="I29" s="77" t="str">
        <f>'Erfassung Alle Einrichtungen'!I82</f>
        <v>Plätze ges.</v>
      </c>
      <c r="J29" s="78">
        <f>'Erfassung Alle Einrichtungen'!J82</f>
        <v>0</v>
      </c>
      <c r="K29" s="77" t="str">
        <f>'Erfassung Alle Einrichtungen'!K82</f>
        <v>Plätze ges.</v>
      </c>
      <c r="L29" s="78">
        <f>'Erfassung Alle Einrichtungen'!L82</f>
        <v>0</v>
      </c>
      <c r="M29" s="77" t="str">
        <f>'Erfassung Alle Einrichtungen'!M82</f>
        <v>Plätze ges.</v>
      </c>
      <c r="N29" s="79">
        <f>'Erfassung Alle Einrichtungen'!N82</f>
        <v>0</v>
      </c>
    </row>
    <row r="30" spans="1:14" ht="18.75" x14ac:dyDescent="0.25">
      <c r="A30" s="236">
        <f>'Erfassung Alle Einrichtungen'!A83</f>
        <v>0</v>
      </c>
      <c r="B30" s="240">
        <f>'Erfassung Alle Einrichtungen'!B83</f>
        <v>0</v>
      </c>
      <c r="C30" s="50" t="str">
        <f>'Erfassung Alle Einrichtungen'!C83</f>
        <v>besetzt</v>
      </c>
      <c r="D30" s="51" t="str">
        <f>'Erfassung Alle Einrichtungen'!D83</f>
        <v>frei</v>
      </c>
      <c r="E30" s="52" t="str">
        <f>'Erfassung Alle Einrichtungen'!E83</f>
        <v>besetzt</v>
      </c>
      <c r="F30" s="53" t="str">
        <f>'Erfassung Alle Einrichtungen'!F83</f>
        <v>frei</v>
      </c>
      <c r="G30" s="54" t="str">
        <f>'Erfassung Alle Einrichtungen'!G83</f>
        <v>besetzt</v>
      </c>
      <c r="H30" s="55" t="str">
        <f>'Erfassung Alle Einrichtungen'!H83</f>
        <v>frei</v>
      </c>
      <c r="I30" s="56" t="str">
        <f>'Erfassung Alle Einrichtungen'!I83</f>
        <v>besetzt</v>
      </c>
      <c r="J30" s="57" t="str">
        <f>'Erfassung Alle Einrichtungen'!J83</f>
        <v>frei</v>
      </c>
      <c r="K30" s="58" t="str">
        <f>'Erfassung Alle Einrichtungen'!K83</f>
        <v>besetzt</v>
      </c>
      <c r="L30" s="59" t="str">
        <f>'Erfassung Alle Einrichtungen'!L83</f>
        <v>frei</v>
      </c>
      <c r="M30" s="60" t="str">
        <f>'Erfassung Alle Einrichtungen'!M83</f>
        <v>besetzt</v>
      </c>
      <c r="N30" s="61" t="str">
        <f>'Erfassung Alle Einrichtungen'!N83</f>
        <v>frei</v>
      </c>
    </row>
    <row r="31" spans="1:14" ht="19.5" thickBot="1" x14ac:dyDescent="0.3">
      <c r="A31" s="237">
        <f>'Erfassung Alle Einrichtungen'!A84</f>
        <v>0</v>
      </c>
      <c r="B31" s="241">
        <f>'Erfassung Alle Einrichtungen'!B84</f>
        <v>0</v>
      </c>
      <c r="C31" s="80">
        <f>'Erfassung Alle Einrichtungen'!C84</f>
        <v>16</v>
      </c>
      <c r="D31" s="62">
        <f>'Erfassung Alle Einrichtungen'!D84</f>
        <v>9</v>
      </c>
      <c r="E31" s="81">
        <f>'Erfassung Alle Einrichtungen'!E84</f>
        <v>0</v>
      </c>
      <c r="F31" s="63">
        <f>'Erfassung Alle Einrichtungen'!F84</f>
        <v>0</v>
      </c>
      <c r="G31" s="82">
        <f>'Erfassung Alle Einrichtungen'!G84</f>
        <v>0</v>
      </c>
      <c r="H31" s="64">
        <f>'Erfassung Alle Einrichtungen'!H84</f>
        <v>0</v>
      </c>
      <c r="I31" s="83">
        <f>'Erfassung Alle Einrichtungen'!I84</f>
        <v>0</v>
      </c>
      <c r="J31" s="65">
        <f>'Erfassung Alle Einrichtungen'!J84</f>
        <v>0</v>
      </c>
      <c r="K31" s="84">
        <f>'Erfassung Alle Einrichtungen'!K84</f>
        <v>0</v>
      </c>
      <c r="L31" s="66">
        <f>'Erfassung Alle Einrichtungen'!L84</f>
        <v>0</v>
      </c>
      <c r="M31" s="85">
        <f>'Erfassung Alle Einrichtungen'!M84</f>
        <v>0</v>
      </c>
      <c r="N31" s="67">
        <f>'Erfassung Alle Einrichtungen'!N84</f>
        <v>0</v>
      </c>
    </row>
    <row r="32" spans="1:14" ht="25.5" x14ac:dyDescent="0.25">
      <c r="A32" s="242" t="str">
        <f>'Erfassung Alle Einrichtungen'!A85</f>
        <v>I. Waldkindergarten</v>
      </c>
      <c r="B32" s="238">
        <f>'Erfassung Alle Einrichtungen'!B85</f>
        <v>15</v>
      </c>
      <c r="C32" s="46" t="str">
        <f>'Erfassung Alle Einrichtungen'!C85</f>
        <v>Anz. Gruppen</v>
      </c>
      <c r="D32" s="47">
        <f>'Erfassung Alle Einrichtungen'!D85</f>
        <v>1</v>
      </c>
      <c r="E32" s="46" t="str">
        <f>'Erfassung Alle Einrichtungen'!E85</f>
        <v>Anz. Gruppen</v>
      </c>
      <c r="F32" s="48">
        <f>'Erfassung Alle Einrichtungen'!F85</f>
        <v>0</v>
      </c>
      <c r="G32" s="46" t="str">
        <f>'Erfassung Alle Einrichtungen'!G85</f>
        <v>Anz. Gruppen</v>
      </c>
      <c r="H32" s="48">
        <f>'Erfassung Alle Einrichtungen'!H85</f>
        <v>0</v>
      </c>
      <c r="I32" s="46" t="str">
        <f>'Erfassung Alle Einrichtungen'!I85</f>
        <v>Anz. Gruppen</v>
      </c>
      <c r="J32" s="48">
        <f>'Erfassung Alle Einrichtungen'!J85</f>
        <v>0</v>
      </c>
      <c r="K32" s="46" t="str">
        <f>'Erfassung Alle Einrichtungen'!K85</f>
        <v>Anz. Gruppen</v>
      </c>
      <c r="L32" s="48">
        <f>'Erfassung Alle Einrichtungen'!L85</f>
        <v>0</v>
      </c>
      <c r="M32" s="46" t="str">
        <f>'Erfassung Alle Einrichtungen'!M85</f>
        <v>Anz. Gruppen</v>
      </c>
      <c r="N32" s="49">
        <f>'Erfassung Alle Einrichtungen'!N85</f>
        <v>0</v>
      </c>
    </row>
    <row r="33" spans="1:14" ht="18.75" x14ac:dyDescent="0.25">
      <c r="A33" s="243">
        <f>'Erfassung Alle Einrichtungen'!A86</f>
        <v>0</v>
      </c>
      <c r="B33" s="239">
        <f>'Erfassung Alle Einrichtungen'!B86</f>
        <v>0</v>
      </c>
      <c r="C33" s="77" t="str">
        <f>'Erfassung Alle Einrichtungen'!C86</f>
        <v>Plätze ges.</v>
      </c>
      <c r="D33" s="78">
        <f>'Erfassung Alle Einrichtungen'!D86</f>
        <v>15</v>
      </c>
      <c r="E33" s="77" t="str">
        <f>'Erfassung Alle Einrichtungen'!E86</f>
        <v>Plätze ges.</v>
      </c>
      <c r="F33" s="78">
        <f>'Erfassung Alle Einrichtungen'!F86</f>
        <v>0</v>
      </c>
      <c r="G33" s="77" t="str">
        <f>'Erfassung Alle Einrichtungen'!G86</f>
        <v>Plätze ges.</v>
      </c>
      <c r="H33" s="78">
        <f>'Erfassung Alle Einrichtungen'!H86</f>
        <v>0</v>
      </c>
      <c r="I33" s="77" t="str">
        <f>'Erfassung Alle Einrichtungen'!I86</f>
        <v>Plätze ges.</v>
      </c>
      <c r="J33" s="78">
        <f>'Erfassung Alle Einrichtungen'!J86</f>
        <v>0</v>
      </c>
      <c r="K33" s="77" t="str">
        <f>'Erfassung Alle Einrichtungen'!K86</f>
        <v>Plätze ges.</v>
      </c>
      <c r="L33" s="78">
        <f>'Erfassung Alle Einrichtungen'!L86</f>
        <v>0</v>
      </c>
      <c r="M33" s="77" t="str">
        <f>'Erfassung Alle Einrichtungen'!M86</f>
        <v>Plätze ges.</v>
      </c>
      <c r="N33" s="79">
        <f>'Erfassung Alle Einrichtungen'!N86</f>
        <v>0</v>
      </c>
    </row>
    <row r="34" spans="1:14" ht="18.75" x14ac:dyDescent="0.25">
      <c r="A34" s="243">
        <f>'Erfassung Alle Einrichtungen'!A87</f>
        <v>0</v>
      </c>
      <c r="B34" s="240">
        <f>'Erfassung Alle Einrichtungen'!B87</f>
        <v>0</v>
      </c>
      <c r="C34" s="50" t="str">
        <f>'Erfassung Alle Einrichtungen'!C87</f>
        <v>besetzt</v>
      </c>
      <c r="D34" s="51" t="str">
        <f>'Erfassung Alle Einrichtungen'!D87</f>
        <v>frei</v>
      </c>
      <c r="E34" s="52" t="str">
        <f>'Erfassung Alle Einrichtungen'!E87</f>
        <v>besetzt</v>
      </c>
      <c r="F34" s="53" t="str">
        <f>'Erfassung Alle Einrichtungen'!F87</f>
        <v>frei</v>
      </c>
      <c r="G34" s="54" t="str">
        <f>'Erfassung Alle Einrichtungen'!G87</f>
        <v>besetzt</v>
      </c>
      <c r="H34" s="55" t="str">
        <f>'Erfassung Alle Einrichtungen'!H87</f>
        <v>frei</v>
      </c>
      <c r="I34" s="56" t="str">
        <f>'Erfassung Alle Einrichtungen'!I87</f>
        <v>besetzt</v>
      </c>
      <c r="J34" s="57" t="str">
        <f>'Erfassung Alle Einrichtungen'!J87</f>
        <v>frei</v>
      </c>
      <c r="K34" s="58" t="str">
        <f>'Erfassung Alle Einrichtungen'!K87</f>
        <v>besetzt</v>
      </c>
      <c r="L34" s="59" t="str">
        <f>'Erfassung Alle Einrichtungen'!L87</f>
        <v>frei</v>
      </c>
      <c r="M34" s="60" t="str">
        <f>'Erfassung Alle Einrichtungen'!M87</f>
        <v>besetzt</v>
      </c>
      <c r="N34" s="61" t="str">
        <f>'Erfassung Alle Einrichtungen'!N87</f>
        <v>frei</v>
      </c>
    </row>
    <row r="35" spans="1:14" ht="19.5" thickBot="1" x14ac:dyDescent="0.3">
      <c r="A35" s="244">
        <f>'Erfassung Alle Einrichtungen'!A88</f>
        <v>0</v>
      </c>
      <c r="B35" s="241">
        <f>'Erfassung Alle Einrichtungen'!B88</f>
        <v>0</v>
      </c>
      <c r="C35" s="80">
        <f>'Erfassung Alle Einrichtungen'!C88</f>
        <v>15</v>
      </c>
      <c r="D35" s="62">
        <f>'Erfassung Alle Einrichtungen'!D88</f>
        <v>0</v>
      </c>
      <c r="E35" s="81">
        <f>'Erfassung Alle Einrichtungen'!E88</f>
        <v>0</v>
      </c>
      <c r="F35" s="63">
        <f>'Erfassung Alle Einrichtungen'!F88</f>
        <v>0</v>
      </c>
      <c r="G35" s="82">
        <f>'Erfassung Alle Einrichtungen'!G88</f>
        <v>0</v>
      </c>
      <c r="H35" s="64">
        <f>'Erfassung Alle Einrichtungen'!H88</f>
        <v>0</v>
      </c>
      <c r="I35" s="83">
        <f>'Erfassung Alle Einrichtungen'!I88</f>
        <v>0</v>
      </c>
      <c r="J35" s="65">
        <f>'Erfassung Alle Einrichtungen'!J88</f>
        <v>0</v>
      </c>
      <c r="K35" s="84">
        <f>'Erfassung Alle Einrichtungen'!K88</f>
        <v>0</v>
      </c>
      <c r="L35" s="66">
        <f>'Erfassung Alle Einrichtungen'!L88</f>
        <v>0</v>
      </c>
      <c r="M35" s="85">
        <f>'Erfassung Alle Einrichtungen'!M88</f>
        <v>0</v>
      </c>
      <c r="N35" s="67">
        <f>'Erfassung Alle Einrichtungen'!N88</f>
        <v>0</v>
      </c>
    </row>
    <row r="36" spans="1:14" ht="25.5" x14ac:dyDescent="0.25">
      <c r="A36" s="235" t="str">
        <f>'Erfassung Alle Einrichtungen'!A89</f>
        <v>II. Waldkindergarten</v>
      </c>
      <c r="B36" s="238">
        <f>'Erfassung Alle Einrichtungen'!B89</f>
        <v>15</v>
      </c>
      <c r="C36" s="46" t="str">
        <f>'Erfassung Alle Einrichtungen'!C89</f>
        <v>Anz. Gruppen</v>
      </c>
      <c r="D36" s="47">
        <f>'Erfassung Alle Einrichtungen'!D89</f>
        <v>1</v>
      </c>
      <c r="E36" s="46" t="str">
        <f>'Erfassung Alle Einrichtungen'!E89</f>
        <v>Anz. Gruppen</v>
      </c>
      <c r="F36" s="48">
        <f>'Erfassung Alle Einrichtungen'!F89</f>
        <v>0</v>
      </c>
      <c r="G36" s="46" t="str">
        <f>'Erfassung Alle Einrichtungen'!G89</f>
        <v>Anz. Gruppen</v>
      </c>
      <c r="H36" s="48">
        <f>'Erfassung Alle Einrichtungen'!H89</f>
        <v>0</v>
      </c>
      <c r="I36" s="46" t="str">
        <f>'Erfassung Alle Einrichtungen'!I89</f>
        <v>Anz. Gruppen</v>
      </c>
      <c r="J36" s="48">
        <f>'Erfassung Alle Einrichtungen'!J89</f>
        <v>0</v>
      </c>
      <c r="K36" s="46" t="str">
        <f>'Erfassung Alle Einrichtungen'!K89</f>
        <v>Anz. Gruppen</v>
      </c>
      <c r="L36" s="48">
        <f>'Erfassung Alle Einrichtungen'!L89</f>
        <v>0</v>
      </c>
      <c r="M36" s="46" t="str">
        <f>'Erfassung Alle Einrichtungen'!M89</f>
        <v>Anz. Gruppen</v>
      </c>
      <c r="N36" s="49">
        <f>'Erfassung Alle Einrichtungen'!N89</f>
        <v>0</v>
      </c>
    </row>
    <row r="37" spans="1:14" ht="18.75" x14ac:dyDescent="0.25">
      <c r="A37" s="236">
        <f>'Erfassung Alle Einrichtungen'!A90</f>
        <v>0</v>
      </c>
      <c r="B37" s="239">
        <f>'Erfassung Alle Einrichtungen'!B90</f>
        <v>0</v>
      </c>
      <c r="C37" s="77" t="str">
        <f>'Erfassung Alle Einrichtungen'!C90</f>
        <v>Plätze ges.</v>
      </c>
      <c r="D37" s="78">
        <f>'Erfassung Alle Einrichtungen'!D90</f>
        <v>15</v>
      </c>
      <c r="E37" s="77" t="str">
        <f>'Erfassung Alle Einrichtungen'!E90</f>
        <v>Plätze ges.</v>
      </c>
      <c r="F37" s="78">
        <f>'Erfassung Alle Einrichtungen'!F90</f>
        <v>0</v>
      </c>
      <c r="G37" s="77" t="str">
        <f>'Erfassung Alle Einrichtungen'!G90</f>
        <v>Plätze ges.</v>
      </c>
      <c r="H37" s="78">
        <f>'Erfassung Alle Einrichtungen'!H90</f>
        <v>0</v>
      </c>
      <c r="I37" s="77" t="str">
        <f>'Erfassung Alle Einrichtungen'!I90</f>
        <v>Plätze ges.</v>
      </c>
      <c r="J37" s="78">
        <f>'Erfassung Alle Einrichtungen'!J90</f>
        <v>0</v>
      </c>
      <c r="K37" s="77" t="str">
        <f>'Erfassung Alle Einrichtungen'!K90</f>
        <v>Plätze ges.</v>
      </c>
      <c r="L37" s="78">
        <f>'Erfassung Alle Einrichtungen'!L90</f>
        <v>0</v>
      </c>
      <c r="M37" s="77" t="str">
        <f>'Erfassung Alle Einrichtungen'!M90</f>
        <v>Plätze ges.</v>
      </c>
      <c r="N37" s="79">
        <f>'Erfassung Alle Einrichtungen'!N90</f>
        <v>0</v>
      </c>
    </row>
    <row r="38" spans="1:14" ht="18.75" x14ac:dyDescent="0.25">
      <c r="A38" s="236">
        <f>'Erfassung Alle Einrichtungen'!A91</f>
        <v>0</v>
      </c>
      <c r="B38" s="240">
        <f>'Erfassung Alle Einrichtungen'!B91</f>
        <v>0</v>
      </c>
      <c r="C38" s="50" t="str">
        <f>'Erfassung Alle Einrichtungen'!C91</f>
        <v>besetzt</v>
      </c>
      <c r="D38" s="51" t="str">
        <f>'Erfassung Alle Einrichtungen'!D91</f>
        <v>frei</v>
      </c>
      <c r="E38" s="52" t="str">
        <f>'Erfassung Alle Einrichtungen'!E91</f>
        <v>besetzt</v>
      </c>
      <c r="F38" s="53" t="str">
        <f>'Erfassung Alle Einrichtungen'!F91</f>
        <v>frei</v>
      </c>
      <c r="G38" s="54" t="str">
        <f>'Erfassung Alle Einrichtungen'!G91</f>
        <v>besetzt</v>
      </c>
      <c r="H38" s="55" t="str">
        <f>'Erfassung Alle Einrichtungen'!H91</f>
        <v>frei</v>
      </c>
      <c r="I38" s="56" t="str">
        <f>'Erfassung Alle Einrichtungen'!I91</f>
        <v>besetzt</v>
      </c>
      <c r="J38" s="57" t="str">
        <f>'Erfassung Alle Einrichtungen'!J91</f>
        <v>frei</v>
      </c>
      <c r="K38" s="58" t="str">
        <f>'Erfassung Alle Einrichtungen'!K91</f>
        <v>besetzt</v>
      </c>
      <c r="L38" s="59" t="str">
        <f>'Erfassung Alle Einrichtungen'!L91</f>
        <v>frei</v>
      </c>
      <c r="M38" s="60" t="str">
        <f>'Erfassung Alle Einrichtungen'!M91</f>
        <v>besetzt</v>
      </c>
      <c r="N38" s="61" t="str">
        <f>'Erfassung Alle Einrichtungen'!N91</f>
        <v>frei</v>
      </c>
    </row>
    <row r="39" spans="1:14" ht="19.5" thickBot="1" x14ac:dyDescent="0.3">
      <c r="A39" s="237">
        <f>'Erfassung Alle Einrichtungen'!A92</f>
        <v>0</v>
      </c>
      <c r="B39" s="241">
        <f>'Erfassung Alle Einrichtungen'!B92</f>
        <v>0</v>
      </c>
      <c r="C39" s="80">
        <f>'Erfassung Alle Einrichtungen'!C92</f>
        <v>15</v>
      </c>
      <c r="D39" s="62">
        <f>'Erfassung Alle Einrichtungen'!D92</f>
        <v>0</v>
      </c>
      <c r="E39" s="81">
        <f>'Erfassung Alle Einrichtungen'!E92</f>
        <v>0</v>
      </c>
      <c r="F39" s="63">
        <f>'Erfassung Alle Einrichtungen'!F92</f>
        <v>0</v>
      </c>
      <c r="G39" s="82">
        <f>'Erfassung Alle Einrichtungen'!G92</f>
        <v>0</v>
      </c>
      <c r="H39" s="64">
        <f>'Erfassung Alle Einrichtungen'!H92</f>
        <v>0</v>
      </c>
      <c r="I39" s="83">
        <f>'Erfassung Alle Einrichtungen'!I92</f>
        <v>0</v>
      </c>
      <c r="J39" s="65">
        <f>'Erfassung Alle Einrichtungen'!J92</f>
        <v>0</v>
      </c>
      <c r="K39" s="84">
        <f>'Erfassung Alle Einrichtungen'!K92</f>
        <v>0</v>
      </c>
      <c r="L39" s="66">
        <f>'Erfassung Alle Einrichtungen'!L92</f>
        <v>0</v>
      </c>
      <c r="M39" s="85">
        <f>'Erfassung Alle Einrichtungen'!M92</f>
        <v>0</v>
      </c>
      <c r="N39" s="67">
        <f>'Erfassung Alle Einrichtungen'!N92</f>
        <v>0</v>
      </c>
    </row>
    <row r="40" spans="1:14" ht="25.5" x14ac:dyDescent="0.25">
      <c r="A40" s="242" t="str">
        <f>'Erfassung Alle Einrichtungen'!A93</f>
        <v>Rappelkiste Walle</v>
      </c>
      <c r="B40" s="238">
        <f>'Erfassung Alle Einrichtungen'!B93</f>
        <v>67</v>
      </c>
      <c r="C40" s="46" t="str">
        <f>'Erfassung Alle Einrichtungen'!C93</f>
        <v>Anz. Gruppen</v>
      </c>
      <c r="D40" s="47">
        <f>'Erfassung Alle Einrichtungen'!D93</f>
        <v>3</v>
      </c>
      <c r="E40" s="46" t="str">
        <f>'Erfassung Alle Einrichtungen'!E93</f>
        <v>Anz. Gruppen</v>
      </c>
      <c r="F40" s="48">
        <f>'Erfassung Alle Einrichtungen'!F93</f>
        <v>0</v>
      </c>
      <c r="G40" s="46" t="str">
        <f>'Erfassung Alle Einrichtungen'!G93</f>
        <v>Anz. Gruppen</v>
      </c>
      <c r="H40" s="48">
        <f>'Erfassung Alle Einrichtungen'!H93</f>
        <v>0</v>
      </c>
      <c r="I40" s="46" t="str">
        <f>'Erfassung Alle Einrichtungen'!I93</f>
        <v>Anz. Gruppen</v>
      </c>
      <c r="J40" s="48">
        <f>'Erfassung Alle Einrichtungen'!J93</f>
        <v>0</v>
      </c>
      <c r="K40" s="46" t="str">
        <f>'Erfassung Alle Einrichtungen'!K93</f>
        <v>Anz. Gruppen</v>
      </c>
      <c r="L40" s="48">
        <f>'Erfassung Alle Einrichtungen'!L93</f>
        <v>0</v>
      </c>
      <c r="M40" s="46" t="str">
        <f>'Erfassung Alle Einrichtungen'!M93</f>
        <v>Anz. Gruppen</v>
      </c>
      <c r="N40" s="49">
        <f>'Erfassung Alle Einrichtungen'!N93</f>
        <v>0</v>
      </c>
    </row>
    <row r="41" spans="1:14" ht="18.75" x14ac:dyDescent="0.25">
      <c r="A41" s="243">
        <f>'Erfassung Alle Einrichtungen'!A94</f>
        <v>0</v>
      </c>
      <c r="B41" s="239">
        <f>'Erfassung Alle Einrichtungen'!B94</f>
        <v>0</v>
      </c>
      <c r="C41" s="77" t="str">
        <f>'Erfassung Alle Einrichtungen'!C94</f>
        <v>Plätze ges.</v>
      </c>
      <c r="D41" s="78">
        <f>'Erfassung Alle Einrichtungen'!D94</f>
        <v>59</v>
      </c>
      <c r="E41" s="77" t="str">
        <f>'Erfassung Alle Einrichtungen'!E94</f>
        <v>Plätze ges.</v>
      </c>
      <c r="F41" s="78">
        <f>'Erfassung Alle Einrichtungen'!F94</f>
        <v>0</v>
      </c>
      <c r="G41" s="77" t="str">
        <f>'Erfassung Alle Einrichtungen'!G94</f>
        <v>Plätze ges.</v>
      </c>
      <c r="H41" s="78">
        <f>'Erfassung Alle Einrichtungen'!H94</f>
        <v>0</v>
      </c>
      <c r="I41" s="77" t="str">
        <f>'Erfassung Alle Einrichtungen'!I94</f>
        <v>Plätze ges.</v>
      </c>
      <c r="J41" s="78">
        <f>'Erfassung Alle Einrichtungen'!J94</f>
        <v>0</v>
      </c>
      <c r="K41" s="77" t="str">
        <f>'Erfassung Alle Einrichtungen'!K94</f>
        <v>Plätze ges.</v>
      </c>
      <c r="L41" s="78">
        <f>'Erfassung Alle Einrichtungen'!L94</f>
        <v>8</v>
      </c>
      <c r="M41" s="77" t="str">
        <f>'Erfassung Alle Einrichtungen'!M94</f>
        <v>Plätze ges.</v>
      </c>
      <c r="N41" s="79">
        <f>'Erfassung Alle Einrichtungen'!N94</f>
        <v>0</v>
      </c>
    </row>
    <row r="42" spans="1:14" ht="18.75" x14ac:dyDescent="0.25">
      <c r="A42" s="243">
        <f>'Erfassung Alle Einrichtungen'!A95</f>
        <v>0</v>
      </c>
      <c r="B42" s="240">
        <f>'Erfassung Alle Einrichtungen'!B95</f>
        <v>0</v>
      </c>
      <c r="C42" s="50" t="str">
        <f>'Erfassung Alle Einrichtungen'!C95</f>
        <v>besetzt</v>
      </c>
      <c r="D42" s="51" t="str">
        <f>'Erfassung Alle Einrichtungen'!D95</f>
        <v>frei</v>
      </c>
      <c r="E42" s="52" t="str">
        <f>'Erfassung Alle Einrichtungen'!E95</f>
        <v>besetzt</v>
      </c>
      <c r="F42" s="53" t="str">
        <f>'Erfassung Alle Einrichtungen'!F95</f>
        <v>frei</v>
      </c>
      <c r="G42" s="54" t="str">
        <f>'Erfassung Alle Einrichtungen'!G95</f>
        <v>besetzt</v>
      </c>
      <c r="H42" s="55" t="str">
        <f>'Erfassung Alle Einrichtungen'!H95</f>
        <v>frei</v>
      </c>
      <c r="I42" s="56" t="str">
        <f>'Erfassung Alle Einrichtungen'!I95</f>
        <v>besetzt</v>
      </c>
      <c r="J42" s="57" t="str">
        <f>'Erfassung Alle Einrichtungen'!J95</f>
        <v>frei</v>
      </c>
      <c r="K42" s="58" t="str">
        <f>'Erfassung Alle Einrichtungen'!K95</f>
        <v>besetzt</v>
      </c>
      <c r="L42" s="59" t="str">
        <f>'Erfassung Alle Einrichtungen'!L95</f>
        <v>frei</v>
      </c>
      <c r="M42" s="60" t="str">
        <f>'Erfassung Alle Einrichtungen'!M95</f>
        <v>besetzt</v>
      </c>
      <c r="N42" s="61" t="str">
        <f>'Erfassung Alle Einrichtungen'!N95</f>
        <v>frei</v>
      </c>
    </row>
    <row r="43" spans="1:14" ht="19.5" thickBot="1" x14ac:dyDescent="0.3">
      <c r="A43" s="244">
        <f>'Erfassung Alle Einrichtungen'!A96</f>
        <v>0</v>
      </c>
      <c r="B43" s="241">
        <f>'Erfassung Alle Einrichtungen'!B96</f>
        <v>0</v>
      </c>
      <c r="C43" s="80">
        <f>'Erfassung Alle Einrichtungen'!C96</f>
        <v>59</v>
      </c>
      <c r="D43" s="62">
        <f>'Erfassung Alle Einrichtungen'!D96</f>
        <v>0</v>
      </c>
      <c r="E43" s="81">
        <f>'Erfassung Alle Einrichtungen'!E96</f>
        <v>0</v>
      </c>
      <c r="F43" s="63">
        <f>'Erfassung Alle Einrichtungen'!F96</f>
        <v>0</v>
      </c>
      <c r="G43" s="82">
        <f>'Erfassung Alle Einrichtungen'!G96</f>
        <v>0</v>
      </c>
      <c r="H43" s="64">
        <f>'Erfassung Alle Einrichtungen'!H96</f>
        <v>0</v>
      </c>
      <c r="I43" s="83">
        <f>'Erfassung Alle Einrichtungen'!I96</f>
        <v>0</v>
      </c>
      <c r="J43" s="65">
        <f>'Erfassung Alle Einrichtungen'!J96</f>
        <v>0</v>
      </c>
      <c r="K43" s="84">
        <f>'Erfassung Alle Einrichtungen'!K96</f>
        <v>7</v>
      </c>
      <c r="L43" s="66">
        <f>'Erfassung Alle Einrichtungen'!L96</f>
        <v>1</v>
      </c>
      <c r="M43" s="85">
        <f>'Erfassung Alle Einrichtungen'!M96</f>
        <v>0</v>
      </c>
      <c r="N43" s="67">
        <f>'Erfassung Alle Einrichtungen'!N96</f>
        <v>0</v>
      </c>
    </row>
    <row r="44" spans="1:14" ht="25.5" x14ac:dyDescent="0.25">
      <c r="A44" s="235" t="str">
        <f>'Erfassung Alle Einrichtungen'!A97</f>
        <v>St. Ludgerus</v>
      </c>
      <c r="B44" s="238">
        <f>'Erfassung Alle Einrichtungen'!B97</f>
        <v>65</v>
      </c>
      <c r="C44" s="46" t="str">
        <f>'Erfassung Alle Einrichtungen'!C97</f>
        <v>Anz. Gruppen</v>
      </c>
      <c r="D44" s="47">
        <f>'Erfassung Alle Einrichtungen'!D97</f>
        <v>0</v>
      </c>
      <c r="E44" s="46" t="str">
        <f>'Erfassung Alle Einrichtungen'!E97</f>
        <v>Anz. Gruppen</v>
      </c>
      <c r="F44" s="48">
        <f>'Erfassung Alle Einrichtungen'!F97</f>
        <v>0</v>
      </c>
      <c r="G44" s="46" t="str">
        <f>'Erfassung Alle Einrichtungen'!G97</f>
        <v>Anz. Gruppen</v>
      </c>
      <c r="H44" s="48">
        <f>'Erfassung Alle Einrichtungen'!H97</f>
        <v>2</v>
      </c>
      <c r="I44" s="46" t="str">
        <f>'Erfassung Alle Einrichtungen'!I97</f>
        <v>Anz. Gruppen</v>
      </c>
      <c r="J44" s="48">
        <f>'Erfassung Alle Einrichtungen'!J97</f>
        <v>0</v>
      </c>
      <c r="K44" s="46" t="str">
        <f>'Erfassung Alle Einrichtungen'!K97</f>
        <v>Anz. Gruppen</v>
      </c>
      <c r="L44" s="48">
        <f>'Erfassung Alle Einrichtungen'!L97</f>
        <v>0</v>
      </c>
      <c r="M44" s="46" t="str">
        <f>'Erfassung Alle Einrichtungen'!M97</f>
        <v>Anz. Gruppen</v>
      </c>
      <c r="N44" s="49">
        <f>'Erfassung Alle Einrichtungen'!N97</f>
        <v>0</v>
      </c>
    </row>
    <row r="45" spans="1:14" ht="18.75" x14ac:dyDescent="0.25">
      <c r="A45" s="236">
        <f>'Erfassung Alle Einrichtungen'!A98</f>
        <v>0</v>
      </c>
      <c r="B45" s="239">
        <f>'Erfassung Alle Einrichtungen'!B98</f>
        <v>0</v>
      </c>
      <c r="C45" s="77" t="str">
        <f>'Erfassung Alle Einrichtungen'!C98</f>
        <v>Plätze ges.</v>
      </c>
      <c r="D45" s="78">
        <f>'Erfassung Alle Einrichtungen'!D98</f>
        <v>0</v>
      </c>
      <c r="E45" s="77" t="str">
        <f>'Erfassung Alle Einrichtungen'!E98</f>
        <v>Plätze ges.</v>
      </c>
      <c r="F45" s="78">
        <f>'Erfassung Alle Einrichtungen'!F98</f>
        <v>0</v>
      </c>
      <c r="G45" s="77" t="str">
        <f>'Erfassung Alle Einrichtungen'!G98</f>
        <v>Plätze ges.</v>
      </c>
      <c r="H45" s="78">
        <f>'Erfassung Alle Einrichtungen'!H98</f>
        <v>50</v>
      </c>
      <c r="I45" s="77" t="str">
        <f>'Erfassung Alle Einrichtungen'!I98</f>
        <v>Plätze ges.</v>
      </c>
      <c r="J45" s="78">
        <f>'Erfassung Alle Einrichtungen'!J98</f>
        <v>15</v>
      </c>
      <c r="K45" s="77" t="str">
        <f>'Erfassung Alle Einrichtungen'!K98</f>
        <v>Plätze ges.</v>
      </c>
      <c r="L45" s="78">
        <f>'Erfassung Alle Einrichtungen'!L98</f>
        <v>0</v>
      </c>
      <c r="M45" s="77" t="str">
        <f>'Erfassung Alle Einrichtungen'!M98</f>
        <v>Plätze ges.</v>
      </c>
      <c r="N45" s="79">
        <f>'Erfassung Alle Einrichtungen'!N98</f>
        <v>0</v>
      </c>
    </row>
    <row r="46" spans="1:14" ht="18.75" x14ac:dyDescent="0.25">
      <c r="A46" s="236">
        <f>'Erfassung Alle Einrichtungen'!A99</f>
        <v>0</v>
      </c>
      <c r="B46" s="240">
        <f>'Erfassung Alle Einrichtungen'!B99</f>
        <v>0</v>
      </c>
      <c r="C46" s="50" t="str">
        <f>'Erfassung Alle Einrichtungen'!C99</f>
        <v>besetzt</v>
      </c>
      <c r="D46" s="51" t="str">
        <f>'Erfassung Alle Einrichtungen'!D99</f>
        <v>frei</v>
      </c>
      <c r="E46" s="52" t="str">
        <f>'Erfassung Alle Einrichtungen'!E99</f>
        <v>besetzt</v>
      </c>
      <c r="F46" s="53" t="str">
        <f>'Erfassung Alle Einrichtungen'!F99</f>
        <v>frei</v>
      </c>
      <c r="G46" s="54" t="str">
        <f>'Erfassung Alle Einrichtungen'!G99</f>
        <v>besetzt</v>
      </c>
      <c r="H46" s="55" t="str">
        <f>'Erfassung Alle Einrichtungen'!H99</f>
        <v>frei</v>
      </c>
      <c r="I46" s="56" t="str">
        <f>'Erfassung Alle Einrichtungen'!I99</f>
        <v>besetzt</v>
      </c>
      <c r="J46" s="57" t="str">
        <f>'Erfassung Alle Einrichtungen'!J99</f>
        <v>frei</v>
      </c>
      <c r="K46" s="58" t="str">
        <f>'Erfassung Alle Einrichtungen'!K99</f>
        <v>besetzt</v>
      </c>
      <c r="L46" s="59" t="str">
        <f>'Erfassung Alle Einrichtungen'!L99</f>
        <v>frei</v>
      </c>
      <c r="M46" s="60" t="str">
        <f>'Erfassung Alle Einrichtungen'!M99</f>
        <v>besetzt</v>
      </c>
      <c r="N46" s="61" t="str">
        <f>'Erfassung Alle Einrichtungen'!N99</f>
        <v>frei</v>
      </c>
    </row>
    <row r="47" spans="1:14" ht="19.5" thickBot="1" x14ac:dyDescent="0.3">
      <c r="A47" s="237">
        <f>'Erfassung Alle Einrichtungen'!A100</f>
        <v>0</v>
      </c>
      <c r="B47" s="241">
        <f>'Erfassung Alle Einrichtungen'!B100</f>
        <v>0</v>
      </c>
      <c r="C47" s="80">
        <f>'Erfassung Alle Einrichtungen'!C100</f>
        <v>0</v>
      </c>
      <c r="D47" s="62">
        <f>'Erfassung Alle Einrichtungen'!D100</f>
        <v>0</v>
      </c>
      <c r="E47" s="81">
        <f>'Erfassung Alle Einrichtungen'!E100</f>
        <v>0</v>
      </c>
      <c r="F47" s="63">
        <f>'Erfassung Alle Einrichtungen'!F100</f>
        <v>0</v>
      </c>
      <c r="G47" s="82">
        <f>'Erfassung Alle Einrichtungen'!G100</f>
        <v>50</v>
      </c>
      <c r="H47" s="64">
        <f>'Erfassung Alle Einrichtungen'!H100</f>
        <v>0</v>
      </c>
      <c r="I47" s="83">
        <f>'Erfassung Alle Einrichtungen'!I100</f>
        <v>15</v>
      </c>
      <c r="J47" s="65">
        <f>'Erfassung Alle Einrichtungen'!J100</f>
        <v>0</v>
      </c>
      <c r="K47" s="84">
        <f>'Erfassung Alle Einrichtungen'!K100</f>
        <v>0</v>
      </c>
      <c r="L47" s="66">
        <f>'Erfassung Alle Einrichtungen'!L100</f>
        <v>0</v>
      </c>
      <c r="M47" s="85">
        <f>'Erfassung Alle Einrichtungen'!M100</f>
        <v>0</v>
      </c>
      <c r="N47" s="67">
        <f>'Erfassung Alle Einrichtungen'!N100</f>
        <v>0</v>
      </c>
    </row>
    <row r="48" spans="1:14" ht="25.5" x14ac:dyDescent="0.25">
      <c r="A48" s="242" t="str">
        <f>'Erfassung Alle Einrichtungen'!A101</f>
        <v>Pinguin</v>
      </c>
      <c r="B48" s="238">
        <f>'Erfassung Alle Einrichtungen'!B101</f>
        <v>144</v>
      </c>
      <c r="C48" s="46" t="str">
        <f>'Erfassung Alle Einrichtungen'!C101</f>
        <v>Anz. Gruppen</v>
      </c>
      <c r="D48" s="47">
        <f>'Erfassung Alle Einrichtungen'!D101</f>
        <v>1</v>
      </c>
      <c r="E48" s="46" t="str">
        <f>'Erfassung Alle Einrichtungen'!E101</f>
        <v>Anz. Gruppen</v>
      </c>
      <c r="F48" s="48">
        <f>'Erfassung Alle Einrichtungen'!F101</f>
        <v>0</v>
      </c>
      <c r="G48" s="46" t="str">
        <f>'Erfassung Alle Einrichtungen'!G101</f>
        <v>Anz. Gruppen</v>
      </c>
      <c r="H48" s="48">
        <f>'Erfassung Alle Einrichtungen'!H101</f>
        <v>3</v>
      </c>
      <c r="I48" s="46" t="str">
        <f>'Erfassung Alle Einrichtungen'!I101</f>
        <v>Anz. Gruppen</v>
      </c>
      <c r="J48" s="48">
        <f>'Erfassung Alle Einrichtungen'!J101</f>
        <v>2</v>
      </c>
      <c r="K48" s="46" t="str">
        <f>'Erfassung Alle Einrichtungen'!K101</f>
        <v>Anz. Gruppen</v>
      </c>
      <c r="L48" s="48">
        <f>'Erfassung Alle Einrichtungen'!L101</f>
        <v>0</v>
      </c>
      <c r="M48" s="46" t="str">
        <f>'Erfassung Alle Einrichtungen'!M101</f>
        <v>Anz. Gruppen</v>
      </c>
      <c r="N48" s="49">
        <f>'Erfassung Alle Einrichtungen'!N101</f>
        <v>1</v>
      </c>
    </row>
    <row r="49" spans="1:14" ht="18.75" x14ac:dyDescent="0.25">
      <c r="A49" s="243">
        <f>'Erfassung Alle Einrichtungen'!A102</f>
        <v>0</v>
      </c>
      <c r="B49" s="239">
        <f>'Erfassung Alle Einrichtungen'!B102</f>
        <v>0</v>
      </c>
      <c r="C49" s="77" t="str">
        <f>'Erfassung Alle Einrichtungen'!C102</f>
        <v>Plätze ges.</v>
      </c>
      <c r="D49" s="78">
        <f>'Erfassung Alle Einrichtungen'!D102</f>
        <v>25</v>
      </c>
      <c r="E49" s="77" t="str">
        <f>'Erfassung Alle Einrichtungen'!E102</f>
        <v>Plätze ges.</v>
      </c>
      <c r="F49" s="78">
        <f>'Erfassung Alle Einrichtungen'!F102</f>
        <v>0</v>
      </c>
      <c r="G49" s="77" t="str">
        <f>'Erfassung Alle Einrichtungen'!G102</f>
        <v>Plätze ges.</v>
      </c>
      <c r="H49" s="78">
        <f>'Erfassung Alle Einrichtungen'!H102</f>
        <v>75</v>
      </c>
      <c r="I49" s="77" t="str">
        <f>'Erfassung Alle Einrichtungen'!I102</f>
        <v>Plätze ges.</v>
      </c>
      <c r="J49" s="78">
        <f>'Erfassung Alle Einrichtungen'!J102</f>
        <v>24</v>
      </c>
      <c r="K49" s="77" t="str">
        <f>'Erfassung Alle Einrichtungen'!K102</f>
        <v>Plätze ges.</v>
      </c>
      <c r="L49" s="78">
        <f>'Erfassung Alle Einrichtungen'!L102</f>
        <v>0</v>
      </c>
      <c r="M49" s="77" t="str">
        <f>'Erfassung Alle Einrichtungen'!M102</f>
        <v>Plätze ges.</v>
      </c>
      <c r="N49" s="79">
        <f>'Erfassung Alle Einrichtungen'!N102</f>
        <v>20</v>
      </c>
    </row>
    <row r="50" spans="1:14" ht="18.75" x14ac:dyDescent="0.25">
      <c r="A50" s="243">
        <f>'Erfassung Alle Einrichtungen'!A103</f>
        <v>0</v>
      </c>
      <c r="B50" s="240">
        <f>'Erfassung Alle Einrichtungen'!B103</f>
        <v>0</v>
      </c>
      <c r="C50" s="50" t="str">
        <f>'Erfassung Alle Einrichtungen'!C103</f>
        <v>besetzt</v>
      </c>
      <c r="D50" s="51" t="str">
        <f>'Erfassung Alle Einrichtungen'!D103</f>
        <v>frei</v>
      </c>
      <c r="E50" s="52" t="str">
        <f>'Erfassung Alle Einrichtungen'!E103</f>
        <v>besetzt</v>
      </c>
      <c r="F50" s="53" t="str">
        <f>'Erfassung Alle Einrichtungen'!F103</f>
        <v>frei</v>
      </c>
      <c r="G50" s="54" t="str">
        <f>'Erfassung Alle Einrichtungen'!G103</f>
        <v>besetzt</v>
      </c>
      <c r="H50" s="55" t="str">
        <f>'Erfassung Alle Einrichtungen'!H103</f>
        <v>frei</v>
      </c>
      <c r="I50" s="56" t="str">
        <f>'Erfassung Alle Einrichtungen'!I103</f>
        <v>besetzt</v>
      </c>
      <c r="J50" s="57" t="str">
        <f>'Erfassung Alle Einrichtungen'!J103</f>
        <v>frei</v>
      </c>
      <c r="K50" s="58" t="str">
        <f>'Erfassung Alle Einrichtungen'!K103</f>
        <v>besetzt</v>
      </c>
      <c r="L50" s="59" t="str">
        <f>'Erfassung Alle Einrichtungen'!L103</f>
        <v>frei</v>
      </c>
      <c r="M50" s="60" t="str">
        <f>'Erfassung Alle Einrichtungen'!M103</f>
        <v>besetzt</v>
      </c>
      <c r="N50" s="61" t="str">
        <f>'Erfassung Alle Einrichtungen'!N103</f>
        <v>frei</v>
      </c>
    </row>
    <row r="51" spans="1:14" ht="19.5" thickBot="1" x14ac:dyDescent="0.3">
      <c r="A51" s="244">
        <f>'Erfassung Alle Einrichtungen'!A104</f>
        <v>0</v>
      </c>
      <c r="B51" s="241">
        <f>'Erfassung Alle Einrichtungen'!B104</f>
        <v>0</v>
      </c>
      <c r="C51" s="80">
        <f>'Erfassung Alle Einrichtungen'!C104</f>
        <v>18</v>
      </c>
      <c r="D51" s="62">
        <f>'Erfassung Alle Einrichtungen'!D104</f>
        <v>7</v>
      </c>
      <c r="E51" s="81">
        <f>'Erfassung Alle Einrichtungen'!E104</f>
        <v>0</v>
      </c>
      <c r="F51" s="63">
        <f>'Erfassung Alle Einrichtungen'!F104</f>
        <v>0</v>
      </c>
      <c r="G51" s="82">
        <f>'Erfassung Alle Einrichtungen'!G104</f>
        <v>70</v>
      </c>
      <c r="H51" s="64">
        <f>'Erfassung Alle Einrichtungen'!H104</f>
        <v>5</v>
      </c>
      <c r="I51" s="83">
        <f>'Erfassung Alle Einrichtungen'!I104</f>
        <v>24</v>
      </c>
      <c r="J51" s="65">
        <f>'Erfassung Alle Einrichtungen'!J104</f>
        <v>0</v>
      </c>
      <c r="K51" s="84">
        <f>'Erfassung Alle Einrichtungen'!K104</f>
        <v>0</v>
      </c>
      <c r="L51" s="66">
        <f>'Erfassung Alle Einrichtungen'!L104</f>
        <v>0</v>
      </c>
      <c r="M51" s="85">
        <f>'Erfassung Alle Einrichtungen'!M104</f>
        <v>17</v>
      </c>
      <c r="N51" s="67">
        <f>'Erfassung Alle Einrichtungen'!N104</f>
        <v>3</v>
      </c>
    </row>
    <row r="52" spans="1:14" ht="25.5" x14ac:dyDescent="0.25">
      <c r="A52" s="235" t="str">
        <f>'Erfassung Alle Einrichtungen'!A105</f>
        <v>AWO Sprachheilkiga</v>
      </c>
      <c r="B52" s="238">
        <f>'Erfassung Alle Einrichtungen'!B105</f>
        <v>17</v>
      </c>
      <c r="C52" s="46" t="str">
        <f>'Erfassung Alle Einrichtungen'!C105</f>
        <v>Anz. Gruppen</v>
      </c>
      <c r="D52" s="47">
        <f>'Erfassung Alle Einrichtungen'!D105</f>
        <v>1</v>
      </c>
      <c r="E52" s="46" t="str">
        <f>'Erfassung Alle Einrichtungen'!E105</f>
        <v>Anz. Gruppen</v>
      </c>
      <c r="F52" s="48">
        <f>'Erfassung Alle Einrichtungen'!F105</f>
        <v>0</v>
      </c>
      <c r="G52" s="46" t="str">
        <f>'Erfassung Alle Einrichtungen'!G105</f>
        <v>Anz. Gruppen</v>
      </c>
      <c r="H52" s="48">
        <f>'Erfassung Alle Einrichtungen'!H105</f>
        <v>0</v>
      </c>
      <c r="I52" s="46" t="str">
        <f>'Erfassung Alle Einrichtungen'!I105</f>
        <v>Anz. Gruppen</v>
      </c>
      <c r="J52" s="48">
        <f>'Erfassung Alle Einrichtungen'!J105</f>
        <v>0</v>
      </c>
      <c r="K52" s="46" t="str">
        <f>'Erfassung Alle Einrichtungen'!K105</f>
        <v>Anz. Gruppen</v>
      </c>
      <c r="L52" s="48">
        <f>'Erfassung Alle Einrichtungen'!L105</f>
        <v>1</v>
      </c>
      <c r="M52" s="46" t="str">
        <f>'Erfassung Alle Einrichtungen'!M105</f>
        <v>Anz. Gruppen</v>
      </c>
      <c r="N52" s="49">
        <f>'Erfassung Alle Einrichtungen'!N105</f>
        <v>0</v>
      </c>
    </row>
    <row r="53" spans="1:14" ht="18.75" x14ac:dyDescent="0.25">
      <c r="A53" s="236">
        <f>'Erfassung Alle Einrichtungen'!A106</f>
        <v>0</v>
      </c>
      <c r="B53" s="239">
        <f>'Erfassung Alle Einrichtungen'!B106</f>
        <v>0</v>
      </c>
      <c r="C53" s="77" t="str">
        <f>'Erfassung Alle Einrichtungen'!C106</f>
        <v>Plätze ges.</v>
      </c>
      <c r="D53" s="78">
        <f>'Erfassung Alle Einrichtungen'!D106</f>
        <v>13</v>
      </c>
      <c r="E53" s="77" t="str">
        <f>'Erfassung Alle Einrichtungen'!E106</f>
        <v>Plätze ges.</v>
      </c>
      <c r="F53" s="78">
        <f>'Erfassung Alle Einrichtungen'!F106</f>
        <v>0</v>
      </c>
      <c r="G53" s="77" t="str">
        <f>'Erfassung Alle Einrichtungen'!G106</f>
        <v>Plätze ges.</v>
      </c>
      <c r="H53" s="78">
        <f>'Erfassung Alle Einrichtungen'!H106</f>
        <v>0</v>
      </c>
      <c r="I53" s="77" t="str">
        <f>'Erfassung Alle Einrichtungen'!I106</f>
        <v>Plätze ges.</v>
      </c>
      <c r="J53" s="78">
        <f>'Erfassung Alle Einrichtungen'!J106</f>
        <v>0</v>
      </c>
      <c r="K53" s="77" t="str">
        <f>'Erfassung Alle Einrichtungen'!K106</f>
        <v>Plätze ges.</v>
      </c>
      <c r="L53" s="78">
        <f>'Erfassung Alle Einrichtungen'!L106</f>
        <v>4</v>
      </c>
      <c r="M53" s="77" t="str">
        <f>'Erfassung Alle Einrichtungen'!M106</f>
        <v>Plätze ges.</v>
      </c>
      <c r="N53" s="79">
        <f>'Erfassung Alle Einrichtungen'!N106</f>
        <v>0</v>
      </c>
    </row>
    <row r="54" spans="1:14" ht="18.75" x14ac:dyDescent="0.25">
      <c r="A54" s="236">
        <f>'Erfassung Alle Einrichtungen'!A107</f>
        <v>0</v>
      </c>
      <c r="B54" s="240">
        <f>'Erfassung Alle Einrichtungen'!B107</f>
        <v>0</v>
      </c>
      <c r="C54" s="50" t="str">
        <f>'Erfassung Alle Einrichtungen'!C107</f>
        <v>besetzt</v>
      </c>
      <c r="D54" s="51" t="str">
        <f>'Erfassung Alle Einrichtungen'!D107</f>
        <v>frei</v>
      </c>
      <c r="E54" s="52" t="str">
        <f>'Erfassung Alle Einrichtungen'!E107</f>
        <v>besetzt</v>
      </c>
      <c r="F54" s="53" t="str">
        <f>'Erfassung Alle Einrichtungen'!F107</f>
        <v>frei</v>
      </c>
      <c r="G54" s="54" t="str">
        <f>'Erfassung Alle Einrichtungen'!G107</f>
        <v>besetzt</v>
      </c>
      <c r="H54" s="55" t="str">
        <f>'Erfassung Alle Einrichtungen'!H107</f>
        <v>frei</v>
      </c>
      <c r="I54" s="56" t="str">
        <f>'Erfassung Alle Einrichtungen'!I107</f>
        <v>besetzt</v>
      </c>
      <c r="J54" s="57" t="str">
        <f>'Erfassung Alle Einrichtungen'!J107</f>
        <v>frei</v>
      </c>
      <c r="K54" s="58" t="str">
        <f>'Erfassung Alle Einrichtungen'!K107</f>
        <v>besetzt</v>
      </c>
      <c r="L54" s="59" t="str">
        <f>'Erfassung Alle Einrichtungen'!L107</f>
        <v>frei</v>
      </c>
      <c r="M54" s="60" t="str">
        <f>'Erfassung Alle Einrichtungen'!M107</f>
        <v>besetzt</v>
      </c>
      <c r="N54" s="61" t="str">
        <f>'Erfassung Alle Einrichtungen'!N107</f>
        <v>frei</v>
      </c>
    </row>
    <row r="55" spans="1:14" ht="19.5" thickBot="1" x14ac:dyDescent="0.3">
      <c r="A55" s="237">
        <f>'Erfassung Alle Einrichtungen'!A108</f>
        <v>0</v>
      </c>
      <c r="B55" s="241">
        <f>'Erfassung Alle Einrichtungen'!B108</f>
        <v>0</v>
      </c>
      <c r="C55" s="80">
        <f>'Erfassung Alle Einrichtungen'!C108</f>
        <v>11</v>
      </c>
      <c r="D55" s="62">
        <f>'Erfassung Alle Einrichtungen'!D108</f>
        <v>2</v>
      </c>
      <c r="E55" s="81">
        <f>'Erfassung Alle Einrichtungen'!E108</f>
        <v>0</v>
      </c>
      <c r="F55" s="63">
        <f>'Erfassung Alle Einrichtungen'!F108</f>
        <v>0</v>
      </c>
      <c r="G55" s="82">
        <f>'Erfassung Alle Einrichtungen'!G108</f>
        <v>0</v>
      </c>
      <c r="H55" s="64">
        <f>'Erfassung Alle Einrichtungen'!H108</f>
        <v>0</v>
      </c>
      <c r="I55" s="83">
        <f>'Erfassung Alle Einrichtungen'!I108</f>
        <v>0</v>
      </c>
      <c r="J55" s="65">
        <f>'Erfassung Alle Einrichtungen'!J108</f>
        <v>0</v>
      </c>
      <c r="K55" s="84">
        <f>'Erfassung Alle Einrichtungen'!K108</f>
        <v>4</v>
      </c>
      <c r="L55" s="66">
        <f>'Erfassung Alle Einrichtungen'!L108</f>
        <v>0</v>
      </c>
      <c r="M55" s="85">
        <f>'Erfassung Alle Einrichtungen'!M108</f>
        <v>0</v>
      </c>
      <c r="N55" s="67">
        <f>'Erfassung Alle Einrichtungen'!N108</f>
        <v>0</v>
      </c>
    </row>
    <row r="56" spans="1:14" ht="25.5" x14ac:dyDescent="0.25">
      <c r="A56" s="242" t="str">
        <f>'Erfassung Alle Einrichtungen'!A109</f>
        <v>Tiddeltopp</v>
      </c>
      <c r="B56" s="238">
        <f>'Erfassung Alle Einrichtungen'!B109</f>
        <v>106</v>
      </c>
      <c r="C56" s="46" t="str">
        <f>'Erfassung Alle Einrichtungen'!C109</f>
        <v>Anz. Gruppen</v>
      </c>
      <c r="D56" s="47">
        <f>'Erfassung Alle Einrichtungen'!D109</f>
        <v>2</v>
      </c>
      <c r="E56" s="46" t="str">
        <f>'Erfassung Alle Einrichtungen'!E109</f>
        <v>Anz. Gruppen</v>
      </c>
      <c r="F56" s="48">
        <f>'Erfassung Alle Einrichtungen'!F109</f>
        <v>0</v>
      </c>
      <c r="G56" s="46" t="str">
        <f>'Erfassung Alle Einrichtungen'!G109</f>
        <v>Anz. Gruppen</v>
      </c>
      <c r="H56" s="48">
        <f>'Erfassung Alle Einrichtungen'!H109</f>
        <v>3</v>
      </c>
      <c r="I56" s="46" t="str">
        <f>'Erfassung Alle Einrichtungen'!I109</f>
        <v>Anz. Gruppen</v>
      </c>
      <c r="J56" s="48">
        <f>'Erfassung Alle Einrichtungen'!J109</f>
        <v>0</v>
      </c>
      <c r="K56" s="46" t="str">
        <f>'Erfassung Alle Einrichtungen'!K109</f>
        <v>Anz. Gruppen</v>
      </c>
      <c r="L56" s="48">
        <f>'Erfassung Alle Einrichtungen'!L109</f>
        <v>5</v>
      </c>
      <c r="M56" s="46" t="str">
        <f>'Erfassung Alle Einrichtungen'!M109</f>
        <v>Anz. Gruppen</v>
      </c>
      <c r="N56" s="49">
        <f>'Erfassung Alle Einrichtungen'!N109</f>
        <v>0</v>
      </c>
    </row>
    <row r="57" spans="1:14" ht="18.75" x14ac:dyDescent="0.25">
      <c r="A57" s="243">
        <f>'Erfassung Alle Einrichtungen'!A110</f>
        <v>0</v>
      </c>
      <c r="B57" s="239">
        <f>'Erfassung Alle Einrichtungen'!B110</f>
        <v>0</v>
      </c>
      <c r="C57" s="77" t="str">
        <f>'Erfassung Alle Einrichtungen'!C110</f>
        <v>Plätze ges.</v>
      </c>
      <c r="D57" s="78">
        <f>'Erfassung Alle Einrichtungen'!D110</f>
        <v>32</v>
      </c>
      <c r="E57" s="77" t="str">
        <f>'Erfassung Alle Einrichtungen'!E110</f>
        <v>Plätze ges.</v>
      </c>
      <c r="F57" s="78">
        <f>'Erfassung Alle Einrichtungen'!F110</f>
        <v>0</v>
      </c>
      <c r="G57" s="77" t="str">
        <f>'Erfassung Alle Einrichtungen'!G110</f>
        <v>Plätze ges.</v>
      </c>
      <c r="H57" s="78">
        <f>'Erfassung Alle Einrichtungen'!H110</f>
        <v>54</v>
      </c>
      <c r="I57" s="77" t="str">
        <f>'Erfassung Alle Einrichtungen'!I110</f>
        <v>Plätze ges.</v>
      </c>
      <c r="J57" s="78">
        <f>'Erfassung Alle Einrichtungen'!J110</f>
        <v>0</v>
      </c>
      <c r="K57" s="77" t="str">
        <f>'Erfassung Alle Einrichtungen'!K110</f>
        <v>Plätze ges.</v>
      </c>
      <c r="L57" s="78">
        <f>'Erfassung Alle Einrichtungen'!L110</f>
        <v>20</v>
      </c>
      <c r="M57" s="77" t="str">
        <f>'Erfassung Alle Einrichtungen'!M110</f>
        <v>Plätze ges.</v>
      </c>
      <c r="N57" s="79">
        <f>'Erfassung Alle Einrichtungen'!N110</f>
        <v>0</v>
      </c>
    </row>
    <row r="58" spans="1:14" ht="18.75" x14ac:dyDescent="0.25">
      <c r="A58" s="243">
        <f>'Erfassung Alle Einrichtungen'!A111</f>
        <v>0</v>
      </c>
      <c r="B58" s="240">
        <f>'Erfassung Alle Einrichtungen'!B111</f>
        <v>0</v>
      </c>
      <c r="C58" s="50" t="str">
        <f>'Erfassung Alle Einrichtungen'!C111</f>
        <v>besetzt</v>
      </c>
      <c r="D58" s="51" t="str">
        <f>'Erfassung Alle Einrichtungen'!D111</f>
        <v>frei</v>
      </c>
      <c r="E58" s="52" t="str">
        <f>'Erfassung Alle Einrichtungen'!E111</f>
        <v>besetzt</v>
      </c>
      <c r="F58" s="53" t="str">
        <f>'Erfassung Alle Einrichtungen'!F111</f>
        <v>frei</v>
      </c>
      <c r="G58" s="54" t="str">
        <f>'Erfassung Alle Einrichtungen'!G111</f>
        <v>besetzt</v>
      </c>
      <c r="H58" s="55" t="str">
        <f>'Erfassung Alle Einrichtungen'!H111</f>
        <v>frei</v>
      </c>
      <c r="I58" s="56" t="str">
        <f>'Erfassung Alle Einrichtungen'!I111</f>
        <v>besetzt</v>
      </c>
      <c r="J58" s="57" t="str">
        <f>'Erfassung Alle Einrichtungen'!J111</f>
        <v>frei</v>
      </c>
      <c r="K58" s="58" t="str">
        <f>'Erfassung Alle Einrichtungen'!K111</f>
        <v>besetzt</v>
      </c>
      <c r="L58" s="59" t="str">
        <f>'Erfassung Alle Einrichtungen'!L111</f>
        <v>frei</v>
      </c>
      <c r="M58" s="60" t="str">
        <f>'Erfassung Alle Einrichtungen'!M111</f>
        <v>besetzt</v>
      </c>
      <c r="N58" s="61" t="str">
        <f>'Erfassung Alle Einrichtungen'!N111</f>
        <v>frei</v>
      </c>
    </row>
    <row r="59" spans="1:14" ht="19.5" thickBot="1" x14ac:dyDescent="0.3">
      <c r="A59" s="244">
        <f>'Erfassung Alle Einrichtungen'!A112</f>
        <v>0</v>
      </c>
      <c r="B59" s="241">
        <f>'Erfassung Alle Einrichtungen'!B112</f>
        <v>0</v>
      </c>
      <c r="C59" s="80">
        <f>'Erfassung Alle Einrichtungen'!C112</f>
        <v>31</v>
      </c>
      <c r="D59" s="62">
        <f>'Erfassung Alle Einrichtungen'!D112</f>
        <v>1</v>
      </c>
      <c r="E59" s="81">
        <f>'Erfassung Alle Einrichtungen'!E112</f>
        <v>0</v>
      </c>
      <c r="F59" s="63">
        <f>'Erfassung Alle Einrichtungen'!F112</f>
        <v>0</v>
      </c>
      <c r="G59" s="82">
        <f>'Erfassung Alle Einrichtungen'!G112</f>
        <v>54</v>
      </c>
      <c r="H59" s="64">
        <f>'Erfassung Alle Einrichtungen'!H112</f>
        <v>0</v>
      </c>
      <c r="I59" s="83">
        <f>'Erfassung Alle Einrichtungen'!I112</f>
        <v>0</v>
      </c>
      <c r="J59" s="65">
        <f>'Erfassung Alle Einrichtungen'!J112</f>
        <v>0</v>
      </c>
      <c r="K59" s="84">
        <f>'Erfassung Alle Einrichtungen'!K112</f>
        <v>19</v>
      </c>
      <c r="L59" s="66">
        <f>'Erfassung Alle Einrichtungen'!L112</f>
        <v>1</v>
      </c>
      <c r="M59" s="85">
        <f>'Erfassung Alle Einrichtungen'!M112</f>
        <v>0</v>
      </c>
      <c r="N59" s="67">
        <f>'Erfassung Alle Einrichtungen'!N112</f>
        <v>0</v>
      </c>
    </row>
    <row r="60" spans="1:14" ht="25.5" x14ac:dyDescent="0.25">
      <c r="A60" s="235" t="str">
        <f>'Erfassung Alle Einrichtungen'!A113</f>
        <v>Lüttje Filapper</v>
      </c>
      <c r="B60" s="238">
        <f>'Erfassung Alle Einrichtungen'!B113</f>
        <v>29</v>
      </c>
      <c r="C60" s="46" t="str">
        <f>'Erfassung Alle Einrichtungen'!C113</f>
        <v>Anz. Gruppen</v>
      </c>
      <c r="D60" s="47">
        <f>'Erfassung Alle Einrichtungen'!D113</f>
        <v>0</v>
      </c>
      <c r="E60" s="46" t="str">
        <f>'Erfassung Alle Einrichtungen'!E113</f>
        <v>Anz. Gruppen</v>
      </c>
      <c r="F60" s="48">
        <f>'Erfassung Alle Einrichtungen'!F113</f>
        <v>0</v>
      </c>
      <c r="G60" s="46" t="str">
        <f>'Erfassung Alle Einrichtungen'!G113</f>
        <v>Anz. Gruppen</v>
      </c>
      <c r="H60" s="48">
        <f>'Erfassung Alle Einrichtungen'!H113</f>
        <v>0</v>
      </c>
      <c r="I60" s="46" t="str">
        <f>'Erfassung Alle Einrichtungen'!I113</f>
        <v>Anz. Gruppen</v>
      </c>
      <c r="J60" s="48">
        <f>'Erfassung Alle Einrichtungen'!J113</f>
        <v>2</v>
      </c>
      <c r="K60" s="46" t="str">
        <f>'Erfassung Alle Einrichtungen'!K113</f>
        <v>Anz. Gruppen</v>
      </c>
      <c r="L60" s="48">
        <f>'Erfassung Alle Einrichtungen'!L113</f>
        <v>1</v>
      </c>
      <c r="M60" s="46" t="str">
        <f>'Erfassung Alle Einrichtungen'!M113</f>
        <v>Anz. Gruppen</v>
      </c>
      <c r="N60" s="49">
        <f>'Erfassung Alle Einrichtungen'!N113</f>
        <v>0</v>
      </c>
    </row>
    <row r="61" spans="1:14" ht="18.75" x14ac:dyDescent="0.25">
      <c r="A61" s="236">
        <f>'Erfassung Alle Einrichtungen'!A114</f>
        <v>0</v>
      </c>
      <c r="B61" s="239">
        <f>'Erfassung Alle Einrichtungen'!B114</f>
        <v>0</v>
      </c>
      <c r="C61" s="77" t="str">
        <f>'Erfassung Alle Einrichtungen'!C114</f>
        <v>Plätze ges.</v>
      </c>
      <c r="D61" s="78">
        <f>'Erfassung Alle Einrichtungen'!D114</f>
        <v>0</v>
      </c>
      <c r="E61" s="77" t="str">
        <f>'Erfassung Alle Einrichtungen'!E114</f>
        <v>Plätze ges.</v>
      </c>
      <c r="F61" s="78">
        <f>'Erfassung Alle Einrichtungen'!F114</f>
        <v>0</v>
      </c>
      <c r="G61" s="77" t="str">
        <f>'Erfassung Alle Einrichtungen'!G114</f>
        <v>Plätze ges.</v>
      </c>
      <c r="H61" s="78">
        <f>'Erfassung Alle Einrichtungen'!H114</f>
        <v>0</v>
      </c>
      <c r="I61" s="77" t="str">
        <f>'Erfassung Alle Einrichtungen'!I114</f>
        <v>Plätze ges.</v>
      </c>
      <c r="J61" s="78">
        <f>'Erfassung Alle Einrichtungen'!J114</f>
        <v>26</v>
      </c>
      <c r="K61" s="77" t="str">
        <f>'Erfassung Alle Einrichtungen'!K114</f>
        <v>Plätze ges.</v>
      </c>
      <c r="L61" s="78">
        <f>'Erfassung Alle Einrichtungen'!L114</f>
        <v>3</v>
      </c>
      <c r="M61" s="77" t="str">
        <f>'Erfassung Alle Einrichtungen'!M114</f>
        <v>Plätze ges.</v>
      </c>
      <c r="N61" s="79">
        <f>'Erfassung Alle Einrichtungen'!N114</f>
        <v>0</v>
      </c>
    </row>
    <row r="62" spans="1:14" ht="18.75" x14ac:dyDescent="0.25">
      <c r="A62" s="236">
        <f>'Erfassung Alle Einrichtungen'!A115</f>
        <v>0</v>
      </c>
      <c r="B62" s="240">
        <f>'Erfassung Alle Einrichtungen'!B115</f>
        <v>0</v>
      </c>
      <c r="C62" s="50" t="str">
        <f>'Erfassung Alle Einrichtungen'!C115</f>
        <v>besetzt</v>
      </c>
      <c r="D62" s="51" t="str">
        <f>'Erfassung Alle Einrichtungen'!D115</f>
        <v>frei</v>
      </c>
      <c r="E62" s="52" t="str">
        <f>'Erfassung Alle Einrichtungen'!E115</f>
        <v>besetzt</v>
      </c>
      <c r="F62" s="53" t="str">
        <f>'Erfassung Alle Einrichtungen'!F115</f>
        <v>frei</v>
      </c>
      <c r="G62" s="54" t="str">
        <f>'Erfassung Alle Einrichtungen'!G115</f>
        <v>besetzt</v>
      </c>
      <c r="H62" s="55" t="str">
        <f>'Erfassung Alle Einrichtungen'!H115</f>
        <v>frei</v>
      </c>
      <c r="I62" s="56" t="str">
        <f>'Erfassung Alle Einrichtungen'!I115</f>
        <v>besetzt</v>
      </c>
      <c r="J62" s="57" t="str">
        <f>'Erfassung Alle Einrichtungen'!J115</f>
        <v>frei</v>
      </c>
      <c r="K62" s="58" t="str">
        <f>'Erfassung Alle Einrichtungen'!K115</f>
        <v>besetzt</v>
      </c>
      <c r="L62" s="59" t="str">
        <f>'Erfassung Alle Einrichtungen'!L115</f>
        <v>frei</v>
      </c>
      <c r="M62" s="60" t="str">
        <f>'Erfassung Alle Einrichtungen'!M115</f>
        <v>besetzt</v>
      </c>
      <c r="N62" s="61" t="str">
        <f>'Erfassung Alle Einrichtungen'!N115</f>
        <v>frei</v>
      </c>
    </row>
    <row r="63" spans="1:14" ht="19.5" thickBot="1" x14ac:dyDescent="0.3">
      <c r="A63" s="237">
        <f>'Erfassung Alle Einrichtungen'!A116</f>
        <v>0</v>
      </c>
      <c r="B63" s="241">
        <f>'Erfassung Alle Einrichtungen'!B116</f>
        <v>0</v>
      </c>
      <c r="C63" s="80">
        <f>'Erfassung Alle Einrichtungen'!C116</f>
        <v>0</v>
      </c>
      <c r="D63" s="62">
        <f>'Erfassung Alle Einrichtungen'!D116</f>
        <v>0</v>
      </c>
      <c r="E63" s="81">
        <f>'Erfassung Alle Einrichtungen'!E116</f>
        <v>0</v>
      </c>
      <c r="F63" s="63">
        <f>'Erfassung Alle Einrichtungen'!F116</f>
        <v>0</v>
      </c>
      <c r="G63" s="82">
        <f>'Erfassung Alle Einrichtungen'!G116</f>
        <v>0</v>
      </c>
      <c r="H63" s="64">
        <f>'Erfassung Alle Einrichtungen'!H116</f>
        <v>0</v>
      </c>
      <c r="I63" s="83">
        <f>'Erfassung Alle Einrichtungen'!I116</f>
        <v>26</v>
      </c>
      <c r="J63" s="65">
        <f>'Erfassung Alle Einrichtungen'!J116</f>
        <v>0</v>
      </c>
      <c r="K63" s="84">
        <f>'Erfassung Alle Einrichtungen'!K116</f>
        <v>3</v>
      </c>
      <c r="L63" s="66">
        <f>'Erfassung Alle Einrichtungen'!L116</f>
        <v>0</v>
      </c>
      <c r="M63" s="85">
        <f>'Erfassung Alle Einrichtungen'!M116</f>
        <v>0</v>
      </c>
      <c r="N63" s="67">
        <f>'Erfassung Alle Einrichtungen'!N116</f>
        <v>0</v>
      </c>
    </row>
    <row r="64" spans="1:14" ht="25.5" x14ac:dyDescent="0.25">
      <c r="A64" s="242" t="str">
        <f>'Erfassung Alle Einrichtungen'!A117</f>
        <v>Waldorf Kindergarten</v>
      </c>
      <c r="B64" s="238">
        <f>'Erfassung Alle Einrichtungen'!B117</f>
        <v>25</v>
      </c>
      <c r="C64" s="46" t="str">
        <f>'Erfassung Alle Einrichtungen'!C117</f>
        <v>Anz. Gruppen</v>
      </c>
      <c r="D64" s="47">
        <f>'Erfassung Alle Einrichtungen'!D117</f>
        <v>1</v>
      </c>
      <c r="E64" s="46" t="str">
        <f>'Erfassung Alle Einrichtungen'!E117</f>
        <v>Anz. Gruppen</v>
      </c>
      <c r="F64" s="48">
        <f>'Erfassung Alle Einrichtungen'!F117</f>
        <v>0</v>
      </c>
      <c r="G64" s="46" t="str">
        <f>'Erfassung Alle Einrichtungen'!G117</f>
        <v>Anz. Gruppen</v>
      </c>
      <c r="H64" s="48">
        <f>'Erfassung Alle Einrichtungen'!H117</f>
        <v>0</v>
      </c>
      <c r="I64" s="46" t="str">
        <f>'Erfassung Alle Einrichtungen'!I117</f>
        <v>Anz. Gruppen</v>
      </c>
      <c r="J64" s="48">
        <f>'Erfassung Alle Einrichtungen'!J117</f>
        <v>1</v>
      </c>
      <c r="K64" s="46" t="str">
        <f>'Erfassung Alle Einrichtungen'!K117</f>
        <v>Anz. Gruppen</v>
      </c>
      <c r="L64" s="48">
        <f>'Erfassung Alle Einrichtungen'!L117</f>
        <v>0</v>
      </c>
      <c r="M64" s="46" t="str">
        <f>'Erfassung Alle Einrichtungen'!M117</f>
        <v>Anz. Gruppen</v>
      </c>
      <c r="N64" s="49">
        <f>'Erfassung Alle Einrichtungen'!N117</f>
        <v>0</v>
      </c>
    </row>
    <row r="65" spans="1:14" ht="18.75" x14ac:dyDescent="0.25">
      <c r="A65" s="243">
        <f>'Erfassung Alle Einrichtungen'!A118</f>
        <v>0</v>
      </c>
      <c r="B65" s="239">
        <f>'Erfassung Alle Einrichtungen'!B118</f>
        <v>0</v>
      </c>
      <c r="C65" s="77" t="str">
        <f>'Erfassung Alle Einrichtungen'!C118</f>
        <v>Plätze ges.</v>
      </c>
      <c r="D65" s="78">
        <f>'Erfassung Alle Einrichtungen'!D118</f>
        <v>22</v>
      </c>
      <c r="E65" s="77" t="str">
        <f>'Erfassung Alle Einrichtungen'!E118</f>
        <v>Plätze ges.</v>
      </c>
      <c r="F65" s="78">
        <f>'Erfassung Alle Einrichtungen'!F118</f>
        <v>0</v>
      </c>
      <c r="G65" s="77" t="str">
        <f>'Erfassung Alle Einrichtungen'!G118</f>
        <v>Plätze ges.</v>
      </c>
      <c r="H65" s="78">
        <f>'Erfassung Alle Einrichtungen'!H118</f>
        <v>0</v>
      </c>
      <c r="I65" s="77" t="str">
        <f>'Erfassung Alle Einrichtungen'!I118</f>
        <v>Plätze ges.</v>
      </c>
      <c r="J65" s="78">
        <f>'Erfassung Alle Einrichtungen'!J118</f>
        <v>3</v>
      </c>
      <c r="K65" s="77" t="str">
        <f>'Erfassung Alle Einrichtungen'!K118</f>
        <v>Plätze ges.</v>
      </c>
      <c r="L65" s="78">
        <f>'Erfassung Alle Einrichtungen'!L118</f>
        <v>0</v>
      </c>
      <c r="M65" s="77" t="str">
        <f>'Erfassung Alle Einrichtungen'!M118</f>
        <v>Plätze ges.</v>
      </c>
      <c r="N65" s="79">
        <f>'Erfassung Alle Einrichtungen'!N118</f>
        <v>0</v>
      </c>
    </row>
    <row r="66" spans="1:14" ht="18.75" x14ac:dyDescent="0.25">
      <c r="A66" s="243">
        <f>'Erfassung Alle Einrichtungen'!A119</f>
        <v>0</v>
      </c>
      <c r="B66" s="240">
        <f>'Erfassung Alle Einrichtungen'!B119</f>
        <v>0</v>
      </c>
      <c r="C66" s="50" t="str">
        <f>'Erfassung Alle Einrichtungen'!C119</f>
        <v>besetzt</v>
      </c>
      <c r="D66" s="51" t="str">
        <f>'Erfassung Alle Einrichtungen'!D119</f>
        <v>frei</v>
      </c>
      <c r="E66" s="52" t="str">
        <f>'Erfassung Alle Einrichtungen'!E119</f>
        <v>besetzt</v>
      </c>
      <c r="F66" s="53" t="str">
        <f>'Erfassung Alle Einrichtungen'!F119</f>
        <v>frei</v>
      </c>
      <c r="G66" s="54" t="str">
        <f>'Erfassung Alle Einrichtungen'!G119</f>
        <v>besetzt</v>
      </c>
      <c r="H66" s="55" t="str">
        <f>'Erfassung Alle Einrichtungen'!H119</f>
        <v>frei</v>
      </c>
      <c r="I66" s="56" t="str">
        <f>'Erfassung Alle Einrichtungen'!I119</f>
        <v>besetzt</v>
      </c>
      <c r="J66" s="57" t="str">
        <f>'Erfassung Alle Einrichtungen'!J119</f>
        <v>frei</v>
      </c>
      <c r="K66" s="58" t="str">
        <f>'Erfassung Alle Einrichtungen'!K119</f>
        <v>besetzt</v>
      </c>
      <c r="L66" s="59" t="str">
        <f>'Erfassung Alle Einrichtungen'!L119</f>
        <v>frei</v>
      </c>
      <c r="M66" s="60" t="str">
        <f>'Erfassung Alle Einrichtungen'!M119</f>
        <v>besetzt</v>
      </c>
      <c r="N66" s="61" t="str">
        <f>'Erfassung Alle Einrichtungen'!N119</f>
        <v>frei</v>
      </c>
    </row>
    <row r="67" spans="1:14" ht="19.5" thickBot="1" x14ac:dyDescent="0.3">
      <c r="A67" s="244">
        <f>'Erfassung Alle Einrichtungen'!A120</f>
        <v>0</v>
      </c>
      <c r="B67" s="241">
        <f>'Erfassung Alle Einrichtungen'!B120</f>
        <v>0</v>
      </c>
      <c r="C67" s="80">
        <f>'Erfassung Alle Einrichtungen'!C120</f>
        <v>17</v>
      </c>
      <c r="D67" s="62">
        <f>'Erfassung Alle Einrichtungen'!D120</f>
        <v>5</v>
      </c>
      <c r="E67" s="81">
        <f>'Erfassung Alle Einrichtungen'!E120</f>
        <v>0</v>
      </c>
      <c r="F67" s="63">
        <f>'Erfassung Alle Einrichtungen'!F120</f>
        <v>0</v>
      </c>
      <c r="G67" s="82">
        <f>'Erfassung Alle Einrichtungen'!G120</f>
        <v>0</v>
      </c>
      <c r="H67" s="64">
        <f>'Erfassung Alle Einrichtungen'!H120</f>
        <v>0</v>
      </c>
      <c r="I67" s="83">
        <f>'Erfassung Alle Einrichtungen'!I120</f>
        <v>2</v>
      </c>
      <c r="J67" s="65">
        <f>'Erfassung Alle Einrichtungen'!J120</f>
        <v>1</v>
      </c>
      <c r="K67" s="84">
        <f>'Erfassung Alle Einrichtungen'!K120</f>
        <v>0</v>
      </c>
      <c r="L67" s="66">
        <f>'Erfassung Alle Einrichtungen'!L120</f>
        <v>0</v>
      </c>
      <c r="M67" s="85">
        <f>'Erfassung Alle Einrichtungen'!M120</f>
        <v>0</v>
      </c>
      <c r="N67" s="67">
        <f>'Erfassung Alle Einrichtungen'!N120</f>
        <v>0</v>
      </c>
    </row>
    <row r="68" spans="1:14" ht="25.5" x14ac:dyDescent="0.25">
      <c r="A68" s="235" t="str">
        <f>'Erfassung Alle Einrichtungen'!A121</f>
        <v>Kinderkrippe Aurich</v>
      </c>
      <c r="B68" s="238">
        <f>'Erfassung Alle Einrichtungen'!B121</f>
        <v>38</v>
      </c>
      <c r="C68" s="46" t="str">
        <f>'Erfassung Alle Einrichtungen'!C121</f>
        <v>Anz. Gruppen</v>
      </c>
      <c r="D68" s="47">
        <f>'Erfassung Alle Einrichtungen'!D121</f>
        <v>0</v>
      </c>
      <c r="E68" s="46" t="str">
        <f>'Erfassung Alle Einrichtungen'!E121</f>
        <v>Anz. Gruppen</v>
      </c>
      <c r="F68" s="48">
        <f>'Erfassung Alle Einrichtungen'!F121</f>
        <v>0</v>
      </c>
      <c r="G68" s="46" t="str">
        <f>'Erfassung Alle Einrichtungen'!G121</f>
        <v>Anz. Gruppen</v>
      </c>
      <c r="H68" s="48">
        <f>'Erfassung Alle Einrichtungen'!H121</f>
        <v>0</v>
      </c>
      <c r="I68" s="46" t="str">
        <f>'Erfassung Alle Einrichtungen'!I121</f>
        <v>Anz. Gruppen</v>
      </c>
      <c r="J68" s="48">
        <f>'Erfassung Alle Einrichtungen'!J121</f>
        <v>3</v>
      </c>
      <c r="K68" s="46" t="str">
        <f>'Erfassung Alle Einrichtungen'!K121</f>
        <v>Anz. Gruppen</v>
      </c>
      <c r="L68" s="48">
        <f>'Erfassung Alle Einrichtungen'!L121</f>
        <v>0</v>
      </c>
      <c r="M68" s="46" t="str">
        <f>'Erfassung Alle Einrichtungen'!M121</f>
        <v>Anz. Gruppen</v>
      </c>
      <c r="N68" s="49">
        <f>'Erfassung Alle Einrichtungen'!N121</f>
        <v>0</v>
      </c>
    </row>
    <row r="69" spans="1:14" ht="18.75" x14ac:dyDescent="0.25">
      <c r="A69" s="236">
        <f>'Erfassung Alle Einrichtungen'!A122</f>
        <v>0</v>
      </c>
      <c r="B69" s="239">
        <f>'Erfassung Alle Einrichtungen'!B122</f>
        <v>0</v>
      </c>
      <c r="C69" s="77" t="str">
        <f>'Erfassung Alle Einrichtungen'!C122</f>
        <v>Plätze ges.</v>
      </c>
      <c r="D69" s="78">
        <f>'Erfassung Alle Einrichtungen'!D122</f>
        <v>0</v>
      </c>
      <c r="E69" s="77" t="str">
        <f>'Erfassung Alle Einrichtungen'!E122</f>
        <v>Plätze ges.</v>
      </c>
      <c r="F69" s="78">
        <f>'Erfassung Alle Einrichtungen'!F122</f>
        <v>0</v>
      </c>
      <c r="G69" s="77" t="str">
        <f>'Erfassung Alle Einrichtungen'!G122</f>
        <v>Plätze ges.</v>
      </c>
      <c r="H69" s="78">
        <f>'Erfassung Alle Einrichtungen'!H122</f>
        <v>0</v>
      </c>
      <c r="I69" s="77" t="str">
        <f>'Erfassung Alle Einrichtungen'!I122</f>
        <v>Plätze ges.</v>
      </c>
      <c r="J69" s="78">
        <f>'Erfassung Alle Einrichtungen'!J122</f>
        <v>38</v>
      </c>
      <c r="K69" s="77" t="str">
        <f>'Erfassung Alle Einrichtungen'!K122</f>
        <v>Plätze ges.</v>
      </c>
      <c r="L69" s="78">
        <f>'Erfassung Alle Einrichtungen'!L122</f>
        <v>0</v>
      </c>
      <c r="M69" s="77" t="str">
        <f>'Erfassung Alle Einrichtungen'!M122</f>
        <v>Plätze ges.</v>
      </c>
      <c r="N69" s="79">
        <f>'Erfassung Alle Einrichtungen'!N122</f>
        <v>0</v>
      </c>
    </row>
    <row r="70" spans="1:14" ht="18.75" x14ac:dyDescent="0.25">
      <c r="A70" s="236">
        <f>'Erfassung Alle Einrichtungen'!A123</f>
        <v>0</v>
      </c>
      <c r="B70" s="240">
        <f>'Erfassung Alle Einrichtungen'!B123</f>
        <v>0</v>
      </c>
      <c r="C70" s="50" t="str">
        <f>'Erfassung Alle Einrichtungen'!C123</f>
        <v>besetzt</v>
      </c>
      <c r="D70" s="51" t="str">
        <f>'Erfassung Alle Einrichtungen'!D123</f>
        <v>frei</v>
      </c>
      <c r="E70" s="52" t="str">
        <f>'Erfassung Alle Einrichtungen'!E123</f>
        <v>besetzt</v>
      </c>
      <c r="F70" s="53" t="str">
        <f>'Erfassung Alle Einrichtungen'!F123</f>
        <v>frei</v>
      </c>
      <c r="G70" s="54" t="str">
        <f>'Erfassung Alle Einrichtungen'!G123</f>
        <v>besetzt</v>
      </c>
      <c r="H70" s="55" t="str">
        <f>'Erfassung Alle Einrichtungen'!H123</f>
        <v>frei</v>
      </c>
      <c r="I70" s="56" t="str">
        <f>'Erfassung Alle Einrichtungen'!I123</f>
        <v>besetzt</v>
      </c>
      <c r="J70" s="57" t="str">
        <f>'Erfassung Alle Einrichtungen'!J123</f>
        <v>frei</v>
      </c>
      <c r="K70" s="58" t="str">
        <f>'Erfassung Alle Einrichtungen'!K123</f>
        <v>besetzt</v>
      </c>
      <c r="L70" s="59" t="str">
        <f>'Erfassung Alle Einrichtungen'!L123</f>
        <v>frei</v>
      </c>
      <c r="M70" s="60" t="str">
        <f>'Erfassung Alle Einrichtungen'!M123</f>
        <v>besetzt</v>
      </c>
      <c r="N70" s="61" t="str">
        <f>'Erfassung Alle Einrichtungen'!N123</f>
        <v>frei</v>
      </c>
    </row>
    <row r="71" spans="1:14" ht="19.5" thickBot="1" x14ac:dyDescent="0.3">
      <c r="A71" s="237">
        <f>'Erfassung Alle Einrichtungen'!A124</f>
        <v>0</v>
      </c>
      <c r="B71" s="241">
        <f>'Erfassung Alle Einrichtungen'!B124</f>
        <v>0</v>
      </c>
      <c r="C71" s="80">
        <f>'Erfassung Alle Einrichtungen'!C124</f>
        <v>0</v>
      </c>
      <c r="D71" s="62">
        <f>'Erfassung Alle Einrichtungen'!D124</f>
        <v>0</v>
      </c>
      <c r="E71" s="81">
        <f>'Erfassung Alle Einrichtungen'!E124</f>
        <v>0</v>
      </c>
      <c r="F71" s="63">
        <f>'Erfassung Alle Einrichtungen'!F124</f>
        <v>0</v>
      </c>
      <c r="G71" s="82">
        <f>'Erfassung Alle Einrichtungen'!G124</f>
        <v>0</v>
      </c>
      <c r="H71" s="64">
        <f>'Erfassung Alle Einrichtungen'!H124</f>
        <v>0</v>
      </c>
      <c r="I71" s="83">
        <f>'Erfassung Alle Einrichtungen'!I124</f>
        <v>35</v>
      </c>
      <c r="J71" s="65">
        <f>'Erfassung Alle Einrichtungen'!J124</f>
        <v>3</v>
      </c>
      <c r="K71" s="84">
        <f>'Erfassung Alle Einrichtungen'!K124</f>
        <v>0</v>
      </c>
      <c r="L71" s="66">
        <f>'Erfassung Alle Einrichtungen'!L124</f>
        <v>0</v>
      </c>
      <c r="M71" s="85">
        <f>'Erfassung Alle Einrichtungen'!M124</f>
        <v>0</v>
      </c>
      <c r="N71" s="67">
        <f>'Erfassung Alle Einrichtungen'!N124</f>
        <v>0</v>
      </c>
    </row>
    <row r="72" spans="1:14" ht="25.5" x14ac:dyDescent="0.25">
      <c r="A72" s="242" t="str">
        <f>'Erfassung Alle Einrichtungen'!A125</f>
        <v>Sandhasen Dietrichsfeld</v>
      </c>
      <c r="B72" s="238">
        <f>'Erfassung Alle Einrichtungen'!B125</f>
        <v>31</v>
      </c>
      <c r="C72" s="46" t="str">
        <f>'Erfassung Alle Einrichtungen'!C125</f>
        <v>Anz. Gruppen</v>
      </c>
      <c r="D72" s="47">
        <f>'Erfassung Alle Einrichtungen'!D125</f>
        <v>2</v>
      </c>
      <c r="E72" s="46" t="str">
        <f>'Erfassung Alle Einrichtungen'!E125</f>
        <v>Anz. Gruppen</v>
      </c>
      <c r="F72" s="48">
        <f>'Erfassung Alle Einrichtungen'!F125</f>
        <v>0</v>
      </c>
      <c r="G72" s="46" t="str">
        <f>'Erfassung Alle Einrichtungen'!G125</f>
        <v>Anz. Gruppen</v>
      </c>
      <c r="H72" s="48">
        <f>'Erfassung Alle Einrichtungen'!H125</f>
        <v>0</v>
      </c>
      <c r="I72" s="46" t="str">
        <f>'Erfassung Alle Einrichtungen'!I125</f>
        <v>Anz. Gruppen</v>
      </c>
      <c r="J72" s="48">
        <f>'Erfassung Alle Einrichtungen'!J125</f>
        <v>0</v>
      </c>
      <c r="K72" s="46" t="str">
        <f>'Erfassung Alle Einrichtungen'!K125</f>
        <v>Anz. Gruppen</v>
      </c>
      <c r="L72" s="48">
        <f>'Erfassung Alle Einrichtungen'!L125</f>
        <v>0</v>
      </c>
      <c r="M72" s="46" t="str">
        <f>'Erfassung Alle Einrichtungen'!M125</f>
        <v>Anz. Gruppen</v>
      </c>
      <c r="N72" s="49">
        <f>'Erfassung Alle Einrichtungen'!N125</f>
        <v>0</v>
      </c>
    </row>
    <row r="73" spans="1:14" ht="18.75" x14ac:dyDescent="0.25">
      <c r="A73" s="243">
        <f>'Erfassung Alle Einrichtungen'!A126</f>
        <v>0</v>
      </c>
      <c r="B73" s="239">
        <f>'Erfassung Alle Einrichtungen'!B126</f>
        <v>0</v>
      </c>
      <c r="C73" s="77" t="str">
        <f>'Erfassung Alle Einrichtungen'!C126</f>
        <v>Plätze ges.</v>
      </c>
      <c r="D73" s="78">
        <f>'Erfassung Alle Einrichtungen'!D126</f>
        <v>31</v>
      </c>
      <c r="E73" s="77" t="str">
        <f>'Erfassung Alle Einrichtungen'!E126</f>
        <v>Plätze ges.</v>
      </c>
      <c r="F73" s="78">
        <f>'Erfassung Alle Einrichtungen'!F126</f>
        <v>0</v>
      </c>
      <c r="G73" s="77" t="str">
        <f>'Erfassung Alle Einrichtungen'!G126</f>
        <v>Plätze ges.</v>
      </c>
      <c r="H73" s="78">
        <f>'Erfassung Alle Einrichtungen'!H126</f>
        <v>0</v>
      </c>
      <c r="I73" s="77" t="str">
        <f>'Erfassung Alle Einrichtungen'!I126</f>
        <v>Plätze ges.</v>
      </c>
      <c r="J73" s="78">
        <f>'Erfassung Alle Einrichtungen'!J126</f>
        <v>0</v>
      </c>
      <c r="K73" s="77" t="str">
        <f>'Erfassung Alle Einrichtungen'!K126</f>
        <v>Plätze ges.</v>
      </c>
      <c r="L73" s="78">
        <f>'Erfassung Alle Einrichtungen'!L126</f>
        <v>0</v>
      </c>
      <c r="M73" s="77" t="str">
        <f>'Erfassung Alle Einrichtungen'!M126</f>
        <v>Plätze ges.</v>
      </c>
      <c r="N73" s="79">
        <f>'Erfassung Alle Einrichtungen'!N126</f>
        <v>0</v>
      </c>
    </row>
    <row r="74" spans="1:14" ht="18.75" x14ac:dyDescent="0.25">
      <c r="A74" s="243">
        <f>'Erfassung Alle Einrichtungen'!A127</f>
        <v>0</v>
      </c>
      <c r="B74" s="240">
        <f>'Erfassung Alle Einrichtungen'!B127</f>
        <v>0</v>
      </c>
      <c r="C74" s="50" t="str">
        <f>'Erfassung Alle Einrichtungen'!C127</f>
        <v>besetzt</v>
      </c>
      <c r="D74" s="51" t="str">
        <f>'Erfassung Alle Einrichtungen'!D127</f>
        <v>frei</v>
      </c>
      <c r="E74" s="52" t="str">
        <f>'Erfassung Alle Einrichtungen'!E127</f>
        <v>besetzt</v>
      </c>
      <c r="F74" s="53" t="str">
        <f>'Erfassung Alle Einrichtungen'!F127</f>
        <v>frei</v>
      </c>
      <c r="G74" s="54" t="str">
        <f>'Erfassung Alle Einrichtungen'!G127</f>
        <v>besetzt</v>
      </c>
      <c r="H74" s="55" t="str">
        <f>'Erfassung Alle Einrichtungen'!H127</f>
        <v>frei</v>
      </c>
      <c r="I74" s="56" t="str">
        <f>'Erfassung Alle Einrichtungen'!I127</f>
        <v>besetzt</v>
      </c>
      <c r="J74" s="57" t="str">
        <f>'Erfassung Alle Einrichtungen'!J127</f>
        <v>frei</v>
      </c>
      <c r="K74" s="58" t="str">
        <f>'Erfassung Alle Einrichtungen'!K127</f>
        <v>besetzt</v>
      </c>
      <c r="L74" s="59" t="str">
        <f>'Erfassung Alle Einrichtungen'!L127</f>
        <v>frei</v>
      </c>
      <c r="M74" s="60" t="str">
        <f>'Erfassung Alle Einrichtungen'!M127</f>
        <v>besetzt</v>
      </c>
      <c r="N74" s="61" t="str">
        <f>'Erfassung Alle Einrichtungen'!N127</f>
        <v>frei</v>
      </c>
    </row>
    <row r="75" spans="1:14" ht="19.5" thickBot="1" x14ac:dyDescent="0.3">
      <c r="A75" s="244">
        <f>'Erfassung Alle Einrichtungen'!A128</f>
        <v>0</v>
      </c>
      <c r="B75" s="241">
        <f>'Erfassung Alle Einrichtungen'!B128</f>
        <v>0</v>
      </c>
      <c r="C75" s="80">
        <f>'Erfassung Alle Einrichtungen'!C128</f>
        <v>24</v>
      </c>
      <c r="D75" s="62">
        <f>'Erfassung Alle Einrichtungen'!D128</f>
        <v>7</v>
      </c>
      <c r="E75" s="81">
        <f>'Erfassung Alle Einrichtungen'!E128</f>
        <v>0</v>
      </c>
      <c r="F75" s="63">
        <f>'Erfassung Alle Einrichtungen'!F128</f>
        <v>0</v>
      </c>
      <c r="G75" s="82">
        <f>'Erfassung Alle Einrichtungen'!G128</f>
        <v>0</v>
      </c>
      <c r="H75" s="64">
        <f>'Erfassung Alle Einrichtungen'!H128</f>
        <v>0</v>
      </c>
      <c r="I75" s="83">
        <f>'Erfassung Alle Einrichtungen'!I128</f>
        <v>0</v>
      </c>
      <c r="J75" s="65">
        <f>'Erfassung Alle Einrichtungen'!J128</f>
        <v>0</v>
      </c>
      <c r="K75" s="84">
        <f>'Erfassung Alle Einrichtungen'!K128</f>
        <v>0</v>
      </c>
      <c r="L75" s="66">
        <f>'Erfassung Alle Einrichtungen'!L128</f>
        <v>0</v>
      </c>
      <c r="M75" s="85">
        <f>'Erfassung Alle Einrichtungen'!M128</f>
        <v>0</v>
      </c>
      <c r="N75" s="67">
        <f>'Erfassung Alle Einrichtungen'!N128</f>
        <v>0</v>
      </c>
    </row>
    <row r="76" spans="1:14" ht="25.5" x14ac:dyDescent="0.25">
      <c r="A76" s="235" t="str">
        <f>'Erfassung Alle Einrichtungen'!A129</f>
        <v>Montessori</v>
      </c>
      <c r="B76" s="238">
        <f>'Erfassung Alle Einrichtungen'!B129</f>
        <v>112</v>
      </c>
      <c r="C76" s="46" t="str">
        <f>'Erfassung Alle Einrichtungen'!C129</f>
        <v>Anz. Gruppen</v>
      </c>
      <c r="D76" s="47">
        <f>'Erfassung Alle Einrichtungen'!D129</f>
        <v>1</v>
      </c>
      <c r="E76" s="46" t="str">
        <f>'Erfassung Alle Einrichtungen'!E129</f>
        <v>Anz. Gruppen</v>
      </c>
      <c r="F76" s="48">
        <f>'Erfassung Alle Einrichtungen'!F129</f>
        <v>1</v>
      </c>
      <c r="G76" s="46" t="str">
        <f>'Erfassung Alle Einrichtungen'!G129</f>
        <v>Anz. Gruppen</v>
      </c>
      <c r="H76" s="48">
        <f>'Erfassung Alle Einrichtungen'!H129</f>
        <v>2</v>
      </c>
      <c r="I76" s="46" t="str">
        <f>'Erfassung Alle Einrichtungen'!I129</f>
        <v>Anz. Gruppen</v>
      </c>
      <c r="J76" s="48">
        <f>'Erfassung Alle Einrichtungen'!J129</f>
        <v>1</v>
      </c>
      <c r="K76" s="46" t="str">
        <f>'Erfassung Alle Einrichtungen'!K129</f>
        <v>Anz. Gruppen</v>
      </c>
      <c r="L76" s="48">
        <f>'Erfassung Alle Einrichtungen'!L129</f>
        <v>1</v>
      </c>
      <c r="M76" s="46" t="str">
        <f>'Erfassung Alle Einrichtungen'!M129</f>
        <v>Anz. Gruppen</v>
      </c>
      <c r="N76" s="49">
        <f>'Erfassung Alle Einrichtungen'!N129</f>
        <v>0</v>
      </c>
    </row>
    <row r="77" spans="1:14" ht="18.75" x14ac:dyDescent="0.25">
      <c r="A77" s="236">
        <f>'Erfassung Alle Einrichtungen'!A130</f>
        <v>0</v>
      </c>
      <c r="B77" s="239">
        <f>'Erfassung Alle Einrichtungen'!B130</f>
        <v>0</v>
      </c>
      <c r="C77" s="77" t="str">
        <f>'Erfassung Alle Einrichtungen'!C130</f>
        <v>Plätze ges.</v>
      </c>
      <c r="D77" s="78">
        <f>'Erfassung Alle Einrichtungen'!D130</f>
        <v>18</v>
      </c>
      <c r="E77" s="77" t="str">
        <f>'Erfassung Alle Einrichtungen'!E130</f>
        <v>Plätze ges.</v>
      </c>
      <c r="F77" s="78">
        <f>'Erfassung Alle Einrichtungen'!F130</f>
        <v>25</v>
      </c>
      <c r="G77" s="77" t="str">
        <f>'Erfassung Alle Einrichtungen'!G130</f>
        <v>Plätze ges.</v>
      </c>
      <c r="H77" s="78">
        <f>'Erfassung Alle Einrichtungen'!H130</f>
        <v>50</v>
      </c>
      <c r="I77" s="77" t="str">
        <f>'Erfassung Alle Einrichtungen'!I130</f>
        <v>Plätze ges.</v>
      </c>
      <c r="J77" s="78">
        <f>'Erfassung Alle Einrichtungen'!J130</f>
        <v>15</v>
      </c>
      <c r="K77" s="77" t="str">
        <f>'Erfassung Alle Einrichtungen'!K130</f>
        <v>Plätze ges.</v>
      </c>
      <c r="L77" s="78">
        <f>'Erfassung Alle Einrichtungen'!L130</f>
        <v>4</v>
      </c>
      <c r="M77" s="77" t="str">
        <f>'Erfassung Alle Einrichtungen'!M130</f>
        <v>Plätze ges.</v>
      </c>
      <c r="N77" s="79">
        <f>'Erfassung Alle Einrichtungen'!N130</f>
        <v>0</v>
      </c>
    </row>
    <row r="78" spans="1:14" ht="18.75" x14ac:dyDescent="0.25">
      <c r="A78" s="236">
        <f>'Erfassung Alle Einrichtungen'!A131</f>
        <v>0</v>
      </c>
      <c r="B78" s="240">
        <f>'Erfassung Alle Einrichtungen'!B131</f>
        <v>0</v>
      </c>
      <c r="C78" s="50" t="str">
        <f>'Erfassung Alle Einrichtungen'!C131</f>
        <v>besetzt</v>
      </c>
      <c r="D78" s="51" t="str">
        <f>'Erfassung Alle Einrichtungen'!D131</f>
        <v>frei</v>
      </c>
      <c r="E78" s="52" t="str">
        <f>'Erfassung Alle Einrichtungen'!E131</f>
        <v>besetzt</v>
      </c>
      <c r="F78" s="53" t="str">
        <f>'Erfassung Alle Einrichtungen'!F131</f>
        <v>frei</v>
      </c>
      <c r="G78" s="54" t="str">
        <f>'Erfassung Alle Einrichtungen'!G131</f>
        <v>besetzt</v>
      </c>
      <c r="H78" s="55" t="str">
        <f>'Erfassung Alle Einrichtungen'!H131</f>
        <v>frei</v>
      </c>
      <c r="I78" s="56" t="str">
        <f>'Erfassung Alle Einrichtungen'!I131</f>
        <v>besetzt</v>
      </c>
      <c r="J78" s="57" t="str">
        <f>'Erfassung Alle Einrichtungen'!J131</f>
        <v>frei</v>
      </c>
      <c r="K78" s="58" t="str">
        <f>'Erfassung Alle Einrichtungen'!K131</f>
        <v>besetzt</v>
      </c>
      <c r="L78" s="59" t="str">
        <f>'Erfassung Alle Einrichtungen'!L131</f>
        <v>frei</v>
      </c>
      <c r="M78" s="60" t="str">
        <f>'Erfassung Alle Einrichtungen'!M131</f>
        <v>besetzt</v>
      </c>
      <c r="N78" s="61" t="str">
        <f>'Erfassung Alle Einrichtungen'!N131</f>
        <v>frei</v>
      </c>
    </row>
    <row r="79" spans="1:14" ht="19.5" thickBot="1" x14ac:dyDescent="0.3">
      <c r="A79" s="237">
        <f>'Erfassung Alle Einrichtungen'!A132</f>
        <v>0</v>
      </c>
      <c r="B79" s="241">
        <f>'Erfassung Alle Einrichtungen'!B132</f>
        <v>0</v>
      </c>
      <c r="C79" s="80">
        <f>'Erfassung Alle Einrichtungen'!C132</f>
        <v>17</v>
      </c>
      <c r="D79" s="62">
        <f>'Erfassung Alle Einrichtungen'!D132</f>
        <v>1</v>
      </c>
      <c r="E79" s="81">
        <f>'Erfassung Alle Einrichtungen'!E132</f>
        <v>16</v>
      </c>
      <c r="F79" s="63">
        <f>'Erfassung Alle Einrichtungen'!F132</f>
        <v>9</v>
      </c>
      <c r="G79" s="82">
        <f>'Erfassung Alle Einrichtungen'!G132</f>
        <v>49</v>
      </c>
      <c r="H79" s="64">
        <f>'Erfassung Alle Einrichtungen'!H132</f>
        <v>1</v>
      </c>
      <c r="I79" s="83">
        <f>'Erfassung Alle Einrichtungen'!I132</f>
        <v>14</v>
      </c>
      <c r="J79" s="65">
        <f>'Erfassung Alle Einrichtungen'!J132</f>
        <v>1</v>
      </c>
      <c r="K79" s="84">
        <f>'Erfassung Alle Einrichtungen'!K132</f>
        <v>3</v>
      </c>
      <c r="L79" s="66">
        <f>'Erfassung Alle Einrichtungen'!L132</f>
        <v>1</v>
      </c>
      <c r="M79" s="85">
        <f>'Erfassung Alle Einrichtungen'!M132</f>
        <v>0</v>
      </c>
      <c r="N79" s="67">
        <f>'Erfassung Alle Einrichtungen'!N132</f>
        <v>0</v>
      </c>
    </row>
    <row r="80" spans="1:14" ht="25.5" x14ac:dyDescent="0.25">
      <c r="A80" s="242" t="str">
        <f>'Erfassung Alle Einrichtungen'!A133</f>
        <v>Kita Wirbelwind</v>
      </c>
      <c r="B80" s="238">
        <f>'Erfassung Alle Einrichtungen'!B133</f>
        <v>40</v>
      </c>
      <c r="C80" s="46" t="str">
        <f>'Erfassung Alle Einrichtungen'!C133</f>
        <v>Anz. Gruppen</v>
      </c>
      <c r="D80" s="47">
        <f>'Erfassung Alle Einrichtungen'!D133</f>
        <v>0</v>
      </c>
      <c r="E80" s="46" t="str">
        <f>'Erfassung Alle Einrichtungen'!E133</f>
        <v>Anz. Gruppen</v>
      </c>
      <c r="F80" s="48">
        <f>'Erfassung Alle Einrichtungen'!F133</f>
        <v>0</v>
      </c>
      <c r="G80" s="46" t="str">
        <f>'Erfassung Alle Einrichtungen'!G133</f>
        <v>Anz. Gruppen</v>
      </c>
      <c r="H80" s="48">
        <f>'Erfassung Alle Einrichtungen'!H133</f>
        <v>1</v>
      </c>
      <c r="I80" s="46" t="str">
        <f>'Erfassung Alle Einrichtungen'!I133</f>
        <v>Anz. Gruppen</v>
      </c>
      <c r="J80" s="48">
        <f>'Erfassung Alle Einrichtungen'!J133</f>
        <v>1</v>
      </c>
      <c r="K80" s="46" t="str">
        <f>'Erfassung Alle Einrichtungen'!K133</f>
        <v>Anz. Gruppen</v>
      </c>
      <c r="L80" s="48">
        <f>'Erfassung Alle Einrichtungen'!L133</f>
        <v>0</v>
      </c>
      <c r="M80" s="46" t="str">
        <f>'Erfassung Alle Einrichtungen'!M133</f>
        <v>Anz. Gruppen</v>
      </c>
      <c r="N80" s="49">
        <f>'Erfassung Alle Einrichtungen'!N133</f>
        <v>0</v>
      </c>
    </row>
    <row r="81" spans="1:14" ht="18.75" x14ac:dyDescent="0.25">
      <c r="A81" s="243">
        <f>'Erfassung Alle Einrichtungen'!A134</f>
        <v>0</v>
      </c>
      <c r="B81" s="239">
        <f>'Erfassung Alle Einrichtungen'!B134</f>
        <v>0</v>
      </c>
      <c r="C81" s="77" t="str">
        <f>'Erfassung Alle Einrichtungen'!C134</f>
        <v>Plätze ges.</v>
      </c>
      <c r="D81" s="78">
        <f>'Erfassung Alle Einrichtungen'!D134</f>
        <v>0</v>
      </c>
      <c r="E81" s="77" t="str">
        <f>'Erfassung Alle Einrichtungen'!E134</f>
        <v>Plätze ges.</v>
      </c>
      <c r="F81" s="78">
        <f>'Erfassung Alle Einrichtungen'!F134</f>
        <v>0</v>
      </c>
      <c r="G81" s="77" t="str">
        <f>'Erfassung Alle Einrichtungen'!G134</f>
        <v>Plätze ges.</v>
      </c>
      <c r="H81" s="78">
        <f>'Erfassung Alle Einrichtungen'!H134</f>
        <v>25</v>
      </c>
      <c r="I81" s="77" t="str">
        <f>'Erfassung Alle Einrichtungen'!I134</f>
        <v>Plätze ges.</v>
      </c>
      <c r="J81" s="78">
        <f>'Erfassung Alle Einrichtungen'!J134</f>
        <v>15</v>
      </c>
      <c r="K81" s="77" t="str">
        <f>'Erfassung Alle Einrichtungen'!K134</f>
        <v>Plätze ges.</v>
      </c>
      <c r="L81" s="78">
        <f>'Erfassung Alle Einrichtungen'!L134</f>
        <v>0</v>
      </c>
      <c r="M81" s="77" t="str">
        <f>'Erfassung Alle Einrichtungen'!M134</f>
        <v>Plätze ges.</v>
      </c>
      <c r="N81" s="79">
        <f>'Erfassung Alle Einrichtungen'!N134</f>
        <v>0</v>
      </c>
    </row>
    <row r="82" spans="1:14" ht="18.75" x14ac:dyDescent="0.25">
      <c r="A82" s="243">
        <f>'Erfassung Alle Einrichtungen'!A135</f>
        <v>0</v>
      </c>
      <c r="B82" s="240">
        <f>'Erfassung Alle Einrichtungen'!B135</f>
        <v>0</v>
      </c>
      <c r="C82" s="50" t="str">
        <f>'Erfassung Alle Einrichtungen'!C135</f>
        <v>besetzt</v>
      </c>
      <c r="D82" s="51" t="str">
        <f>'Erfassung Alle Einrichtungen'!D135</f>
        <v>frei</v>
      </c>
      <c r="E82" s="52" t="str">
        <f>'Erfassung Alle Einrichtungen'!E135</f>
        <v>besetzt</v>
      </c>
      <c r="F82" s="53" t="str">
        <f>'Erfassung Alle Einrichtungen'!F135</f>
        <v>frei</v>
      </c>
      <c r="G82" s="54" t="str">
        <f>'Erfassung Alle Einrichtungen'!G135</f>
        <v>besetzt</v>
      </c>
      <c r="H82" s="55" t="str">
        <f>'Erfassung Alle Einrichtungen'!H135</f>
        <v>frei</v>
      </c>
      <c r="I82" s="56" t="str">
        <f>'Erfassung Alle Einrichtungen'!I135</f>
        <v>besetzt</v>
      </c>
      <c r="J82" s="57" t="str">
        <f>'Erfassung Alle Einrichtungen'!J135</f>
        <v>frei</v>
      </c>
      <c r="K82" s="58" t="str">
        <f>'Erfassung Alle Einrichtungen'!K135</f>
        <v>besetzt</v>
      </c>
      <c r="L82" s="59" t="str">
        <f>'Erfassung Alle Einrichtungen'!L135</f>
        <v>frei</v>
      </c>
      <c r="M82" s="60" t="str">
        <f>'Erfassung Alle Einrichtungen'!M135</f>
        <v>besetzt</v>
      </c>
      <c r="N82" s="61" t="str">
        <f>'Erfassung Alle Einrichtungen'!N135</f>
        <v>frei</v>
      </c>
    </row>
    <row r="83" spans="1:14" ht="19.5" thickBot="1" x14ac:dyDescent="0.3">
      <c r="A83" s="244">
        <f>'Erfassung Alle Einrichtungen'!A136</f>
        <v>0</v>
      </c>
      <c r="B83" s="241">
        <f>'Erfassung Alle Einrichtungen'!B136</f>
        <v>0</v>
      </c>
      <c r="C83" s="80">
        <f>'Erfassung Alle Einrichtungen'!C136</f>
        <v>0</v>
      </c>
      <c r="D83" s="62">
        <f>'Erfassung Alle Einrichtungen'!D136</f>
        <v>0</v>
      </c>
      <c r="E83" s="81">
        <f>'Erfassung Alle Einrichtungen'!E136</f>
        <v>0</v>
      </c>
      <c r="F83" s="63">
        <f>'Erfassung Alle Einrichtungen'!F136</f>
        <v>0</v>
      </c>
      <c r="G83" s="82">
        <f>'Erfassung Alle Einrichtungen'!G136</f>
        <v>24</v>
      </c>
      <c r="H83" s="64">
        <f>'Erfassung Alle Einrichtungen'!H136</f>
        <v>1</v>
      </c>
      <c r="I83" s="83">
        <f>'Erfassung Alle Einrichtungen'!I136</f>
        <v>10</v>
      </c>
      <c r="J83" s="65">
        <f>'Erfassung Alle Einrichtungen'!J136</f>
        <v>5</v>
      </c>
      <c r="K83" s="84">
        <f>'Erfassung Alle Einrichtungen'!K136</f>
        <v>0</v>
      </c>
      <c r="L83" s="66">
        <f>'Erfassung Alle Einrichtungen'!L136</f>
        <v>0</v>
      </c>
      <c r="M83" s="85">
        <f>'Erfassung Alle Einrichtungen'!M136</f>
        <v>0</v>
      </c>
      <c r="N83" s="67">
        <f>'Erfassung Alle Einrichtungen'!N136</f>
        <v>0</v>
      </c>
    </row>
    <row r="84" spans="1:14" ht="25.5" x14ac:dyDescent="0.25">
      <c r="A84" s="235" t="str">
        <f>'Erfassung Alle Einrichtungen'!A137</f>
        <v>nn</v>
      </c>
      <c r="B84" s="238">
        <f>'Erfassung Alle Einrichtungen'!B137</f>
        <v>0</v>
      </c>
      <c r="C84" s="46" t="str">
        <f>'Erfassung Alle Einrichtungen'!C137</f>
        <v>Anz. Gruppen</v>
      </c>
      <c r="D84" s="47">
        <f>'Erfassung Alle Einrichtungen'!D137</f>
        <v>0</v>
      </c>
      <c r="E84" s="46" t="str">
        <f>'Erfassung Alle Einrichtungen'!E137</f>
        <v>Anz. Gruppen</v>
      </c>
      <c r="F84" s="48">
        <f>'Erfassung Alle Einrichtungen'!F137</f>
        <v>0</v>
      </c>
      <c r="G84" s="46" t="str">
        <f>'Erfassung Alle Einrichtungen'!G137</f>
        <v>Anz. Gruppen</v>
      </c>
      <c r="H84" s="48">
        <f>'Erfassung Alle Einrichtungen'!H137</f>
        <v>0</v>
      </c>
      <c r="I84" s="46" t="str">
        <f>'Erfassung Alle Einrichtungen'!I137</f>
        <v>Anz. Gruppen</v>
      </c>
      <c r="J84" s="48">
        <f>'Erfassung Alle Einrichtungen'!J137</f>
        <v>0</v>
      </c>
      <c r="K84" s="46" t="str">
        <f>'Erfassung Alle Einrichtungen'!K137</f>
        <v>Anz. Gruppen</v>
      </c>
      <c r="L84" s="48">
        <f>'Erfassung Alle Einrichtungen'!L137</f>
        <v>0</v>
      </c>
      <c r="M84" s="46" t="str">
        <f>'Erfassung Alle Einrichtungen'!M137</f>
        <v>Anz. Gruppen</v>
      </c>
      <c r="N84" s="49">
        <f>'Erfassung Alle Einrichtungen'!N137</f>
        <v>0</v>
      </c>
    </row>
    <row r="85" spans="1:14" ht="18.75" x14ac:dyDescent="0.25">
      <c r="A85" s="236">
        <f>'Erfassung Alle Einrichtungen'!A138</f>
        <v>0</v>
      </c>
      <c r="B85" s="239">
        <f>'Erfassung Alle Einrichtungen'!B138</f>
        <v>0</v>
      </c>
      <c r="C85" s="77" t="str">
        <f>'Erfassung Alle Einrichtungen'!C138</f>
        <v>Plätze ges.</v>
      </c>
      <c r="D85" s="78">
        <f>'Erfassung Alle Einrichtungen'!D138</f>
        <v>0</v>
      </c>
      <c r="E85" s="77" t="str">
        <f>'Erfassung Alle Einrichtungen'!E138</f>
        <v>Plätze ges.</v>
      </c>
      <c r="F85" s="78">
        <f>'Erfassung Alle Einrichtungen'!F138</f>
        <v>0</v>
      </c>
      <c r="G85" s="77" t="str">
        <f>'Erfassung Alle Einrichtungen'!G138</f>
        <v>Plätze ges.</v>
      </c>
      <c r="H85" s="78">
        <f>'Erfassung Alle Einrichtungen'!H138</f>
        <v>0</v>
      </c>
      <c r="I85" s="77" t="str">
        <f>'Erfassung Alle Einrichtungen'!I138</f>
        <v>Plätze ges.</v>
      </c>
      <c r="J85" s="78">
        <f>'Erfassung Alle Einrichtungen'!J138</f>
        <v>0</v>
      </c>
      <c r="K85" s="77" t="str">
        <f>'Erfassung Alle Einrichtungen'!K138</f>
        <v>Plätze ges.</v>
      </c>
      <c r="L85" s="78">
        <f>'Erfassung Alle Einrichtungen'!L138</f>
        <v>0</v>
      </c>
      <c r="M85" s="77" t="str">
        <f>'Erfassung Alle Einrichtungen'!M138</f>
        <v>Plätze ges.</v>
      </c>
      <c r="N85" s="79">
        <f>'Erfassung Alle Einrichtungen'!N138</f>
        <v>0</v>
      </c>
    </row>
    <row r="86" spans="1:14" ht="18.75" x14ac:dyDescent="0.25">
      <c r="A86" s="236">
        <f>'Erfassung Alle Einrichtungen'!A139</f>
        <v>0</v>
      </c>
      <c r="B86" s="240">
        <f>'Erfassung Alle Einrichtungen'!B139</f>
        <v>0</v>
      </c>
      <c r="C86" s="50" t="str">
        <f>'Erfassung Alle Einrichtungen'!C139</f>
        <v>besetzt</v>
      </c>
      <c r="D86" s="51" t="str">
        <f>'Erfassung Alle Einrichtungen'!D139</f>
        <v>frei</v>
      </c>
      <c r="E86" s="52" t="str">
        <f>'Erfassung Alle Einrichtungen'!E139</f>
        <v>besetzt</v>
      </c>
      <c r="F86" s="53" t="str">
        <f>'Erfassung Alle Einrichtungen'!F139</f>
        <v>frei</v>
      </c>
      <c r="G86" s="54" t="str">
        <f>'Erfassung Alle Einrichtungen'!G139</f>
        <v>besetzt</v>
      </c>
      <c r="H86" s="55" t="str">
        <f>'Erfassung Alle Einrichtungen'!H139</f>
        <v>frei</v>
      </c>
      <c r="I86" s="56" t="str">
        <f>'Erfassung Alle Einrichtungen'!I139</f>
        <v>besetzt</v>
      </c>
      <c r="J86" s="57" t="str">
        <f>'Erfassung Alle Einrichtungen'!J139</f>
        <v>frei</v>
      </c>
      <c r="K86" s="58" t="str">
        <f>'Erfassung Alle Einrichtungen'!K139</f>
        <v>besetzt</v>
      </c>
      <c r="L86" s="59" t="str">
        <f>'Erfassung Alle Einrichtungen'!L139</f>
        <v>frei</v>
      </c>
      <c r="M86" s="60" t="str">
        <f>'Erfassung Alle Einrichtungen'!M139</f>
        <v>besetzt</v>
      </c>
      <c r="N86" s="61" t="str">
        <f>'Erfassung Alle Einrichtungen'!N139</f>
        <v>frei</v>
      </c>
    </row>
    <row r="87" spans="1:14" ht="19.5" thickBot="1" x14ac:dyDescent="0.3">
      <c r="A87" s="237">
        <f>'Erfassung Alle Einrichtungen'!A140</f>
        <v>0</v>
      </c>
      <c r="B87" s="241">
        <f>'Erfassung Alle Einrichtungen'!B140</f>
        <v>0</v>
      </c>
      <c r="C87" s="80">
        <f>'Erfassung Alle Einrichtungen'!C140</f>
        <v>0</v>
      </c>
      <c r="D87" s="62">
        <f>'Erfassung Alle Einrichtungen'!D140</f>
        <v>0</v>
      </c>
      <c r="E87" s="81">
        <f>'Erfassung Alle Einrichtungen'!E140</f>
        <v>0</v>
      </c>
      <c r="F87" s="63">
        <f>'Erfassung Alle Einrichtungen'!F140</f>
        <v>0</v>
      </c>
      <c r="G87" s="82">
        <f>'Erfassung Alle Einrichtungen'!G140</f>
        <v>0</v>
      </c>
      <c r="H87" s="64">
        <f>'Erfassung Alle Einrichtungen'!H140</f>
        <v>0</v>
      </c>
      <c r="I87" s="83">
        <f>'Erfassung Alle Einrichtungen'!I140</f>
        <v>0</v>
      </c>
      <c r="J87" s="65">
        <f>'Erfassung Alle Einrichtungen'!J140</f>
        <v>0</v>
      </c>
      <c r="K87" s="84">
        <f>'Erfassung Alle Einrichtungen'!K140</f>
        <v>0</v>
      </c>
      <c r="L87" s="66">
        <f>'Erfassung Alle Einrichtungen'!L140</f>
        <v>0</v>
      </c>
      <c r="M87" s="85">
        <f>'Erfassung Alle Einrichtungen'!M140</f>
        <v>0</v>
      </c>
      <c r="N87" s="67">
        <f>'Erfassung Alle Einrichtungen'!N140</f>
        <v>0</v>
      </c>
    </row>
  </sheetData>
  <sheetProtection sheet="1" objects="1" scenarios="1"/>
  <mergeCells count="52">
    <mergeCell ref="L1:M1"/>
    <mergeCell ref="A48:A51"/>
    <mergeCell ref="B48:B51"/>
    <mergeCell ref="A52:A55"/>
    <mergeCell ref="B52:B55"/>
    <mergeCell ref="A40:A43"/>
    <mergeCell ref="B40:B43"/>
    <mergeCell ref="A44:A47"/>
    <mergeCell ref="B44:B47"/>
    <mergeCell ref="A28:A31"/>
    <mergeCell ref="B28:B31"/>
    <mergeCell ref="A32:A35"/>
    <mergeCell ref="B32:B35"/>
    <mergeCell ref="A36:A39"/>
    <mergeCell ref="B36:B39"/>
    <mergeCell ref="A16:A19"/>
    <mergeCell ref="A80:A83"/>
    <mergeCell ref="B80:B83"/>
    <mergeCell ref="A84:A87"/>
    <mergeCell ref="B84:B87"/>
    <mergeCell ref="A68:A71"/>
    <mergeCell ref="B68:B71"/>
    <mergeCell ref="A72:A75"/>
    <mergeCell ref="B72:B75"/>
    <mergeCell ref="A76:A79"/>
    <mergeCell ref="B76:B79"/>
    <mergeCell ref="A56:A59"/>
    <mergeCell ref="B56:B59"/>
    <mergeCell ref="A60:A63"/>
    <mergeCell ref="B60:B63"/>
    <mergeCell ref="A64:A67"/>
    <mergeCell ref="B64:B67"/>
    <mergeCell ref="B16:B19"/>
    <mergeCell ref="A20:A23"/>
    <mergeCell ref="B20:B23"/>
    <mergeCell ref="A24:A27"/>
    <mergeCell ref="B24:B27"/>
    <mergeCell ref="A4:A7"/>
    <mergeCell ref="B4:B7"/>
    <mergeCell ref="A8:A11"/>
    <mergeCell ref="B8:B11"/>
    <mergeCell ref="A12:A15"/>
    <mergeCell ref="B12:B15"/>
    <mergeCell ref="A2:A3"/>
    <mergeCell ref="B2:B3"/>
    <mergeCell ref="C2:N2"/>
    <mergeCell ref="C3:D3"/>
    <mergeCell ref="E3:F3"/>
    <mergeCell ref="G3:H3"/>
    <mergeCell ref="I3:J3"/>
    <mergeCell ref="K3:L3"/>
    <mergeCell ref="M3:N3"/>
  </mergeCells>
  <pageMargins left="0.51181102362204722" right="0.11811023622047245" top="0.39370078740157483" bottom="0.39370078740157483" header="0.31496062992125984" footer="0.31496062992125984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N21"/>
  <sheetViews>
    <sheetView tabSelected="1" workbookViewId="0">
      <selection activeCell="L24" sqref="L24"/>
    </sheetView>
  </sheetViews>
  <sheetFormatPr baseColWidth="10" defaultColWidth="11.375" defaultRowHeight="15" x14ac:dyDescent="0.25"/>
  <cols>
    <col min="1" max="1" width="23.375" style="75" customWidth="1"/>
    <col min="2" max="2" width="11.375" style="75"/>
    <col min="3" max="3" width="9.875" style="75" bestFit="1" customWidth="1"/>
    <col min="4" max="4" width="7.75" style="75" bestFit="1" customWidth="1"/>
    <col min="5" max="5" width="9.875" style="75" bestFit="1" customWidth="1"/>
    <col min="6" max="6" width="7.875" style="75" customWidth="1"/>
    <col min="7" max="7" width="9.875" style="75" bestFit="1" customWidth="1"/>
    <col min="8" max="8" width="6.75" style="75" bestFit="1" customWidth="1"/>
    <col min="9" max="9" width="9.875" style="75" bestFit="1" customWidth="1"/>
    <col min="10" max="10" width="7.75" style="75" bestFit="1" customWidth="1"/>
    <col min="11" max="11" width="9.875" style="75" bestFit="1" customWidth="1"/>
    <col min="12" max="12" width="8.25" style="75" bestFit="1" customWidth="1"/>
    <col min="13" max="13" width="9.875" style="75" bestFit="1" customWidth="1"/>
    <col min="14" max="14" width="9.375" style="75" customWidth="1"/>
    <col min="15" max="16384" width="11.375" style="75"/>
  </cols>
  <sheetData>
    <row r="1" spans="1:14" ht="15.75" thickBot="1" x14ac:dyDescent="0.3">
      <c r="K1" s="76" t="str">
        <f>'Auswertung nur Priv'!K1</f>
        <v xml:space="preserve">Stand: </v>
      </c>
      <c r="L1" s="271">
        <f>'Auswertung nur Priv'!L1</f>
        <v>42583</v>
      </c>
      <c r="M1" s="271"/>
    </row>
    <row r="2" spans="1:14" ht="18.75" customHeight="1" x14ac:dyDescent="0.25">
      <c r="A2" s="245" t="str">
        <f>'Erfassung Alle Einrichtungen'!A142</f>
        <v>Summen Privater Einrichtungen</v>
      </c>
      <c r="B2" s="262">
        <f>'Erfassung Alle Einrichtungen'!B142</f>
        <v>1241</v>
      </c>
      <c r="C2" s="257" t="str">
        <f>'Erfassung Alle Einrichtungen'!C142</f>
        <v>vormittags</v>
      </c>
      <c r="D2" s="258">
        <f>'Erfassung Alle Einrichtungen'!D142</f>
        <v>0</v>
      </c>
      <c r="E2" s="259" t="str">
        <f>'Erfassung Alle Einrichtungen'!E142</f>
        <v>nachmittags</v>
      </c>
      <c r="F2" s="259">
        <f>'Erfassung Alle Einrichtungen'!F142</f>
        <v>0</v>
      </c>
      <c r="G2" s="260" t="str">
        <f>'Erfassung Alle Einrichtungen'!G142</f>
        <v>ganztags</v>
      </c>
      <c r="H2" s="260">
        <f>'Erfassung Alle Einrichtungen'!H142</f>
        <v>0</v>
      </c>
      <c r="I2" s="261" t="str">
        <f>'Erfassung Alle Einrichtungen'!I142</f>
        <v>Krippe</v>
      </c>
      <c r="J2" s="261">
        <f>'Erfassung Alle Einrichtungen'!J142</f>
        <v>0</v>
      </c>
      <c r="K2" s="254" t="str">
        <f>'Erfassung Alle Einrichtungen'!K142</f>
        <v>I-Plätze</v>
      </c>
      <c r="L2" s="254">
        <f>'Erfassung Alle Einrichtungen'!L142</f>
        <v>0</v>
      </c>
      <c r="M2" s="255" t="str">
        <f>'Erfassung Alle Einrichtungen'!M142</f>
        <v>Hort</v>
      </c>
      <c r="N2" s="256">
        <f>'Erfassung Alle Einrichtungen'!N142</f>
        <v>0</v>
      </c>
    </row>
    <row r="3" spans="1:14" ht="25.5" x14ac:dyDescent="0.25">
      <c r="A3" s="246"/>
      <c r="B3" s="263"/>
      <c r="C3" s="119" t="str">
        <f>'Erfassung Alle Einrichtungen'!C143</f>
        <v>Anz. Gruppen</v>
      </c>
      <c r="D3" s="105">
        <f>'Erfassung Alle Einrichtungen'!D143</f>
        <v>21</v>
      </c>
      <c r="E3" s="104" t="str">
        <f>'Erfassung Alle Einrichtungen'!E143</f>
        <v>Anz. Gruppen</v>
      </c>
      <c r="F3" s="106">
        <f>'Erfassung Alle Einrichtungen'!F143</f>
        <v>2</v>
      </c>
      <c r="G3" s="104" t="str">
        <f>'Erfassung Alle Einrichtungen'!G143</f>
        <v>Anz. Gruppen</v>
      </c>
      <c r="H3" s="106">
        <f>'Erfassung Alle Einrichtungen'!H143</f>
        <v>15</v>
      </c>
      <c r="I3" s="104" t="str">
        <f>'Erfassung Alle Einrichtungen'!I143</f>
        <v>Anz. Gruppen</v>
      </c>
      <c r="J3" s="106">
        <f>'Erfassung Alle Einrichtungen'!J143</f>
        <v>14</v>
      </c>
      <c r="K3" s="104" t="str">
        <f>'Erfassung Alle Einrichtungen'!K143</f>
        <v>Anz. Gruppen</v>
      </c>
      <c r="L3" s="106">
        <f>'Erfassung Alle Einrichtungen'!L143</f>
        <v>11</v>
      </c>
      <c r="M3" s="104" t="str">
        <f>'Erfassung Alle Einrichtungen'!M143</f>
        <v>Anz. Gruppen</v>
      </c>
      <c r="N3" s="117">
        <f>'Erfassung Alle Einrichtungen'!N143</f>
        <v>8</v>
      </c>
    </row>
    <row r="4" spans="1:14" ht="18.75" customHeight="1" x14ac:dyDescent="0.25">
      <c r="A4" s="246"/>
      <c r="B4" s="263"/>
      <c r="C4" s="120" t="str">
        <f>'Erfassung Alle Einrichtungen'!C144</f>
        <v>Plätze ges.</v>
      </c>
      <c r="D4" s="78">
        <f>'Erfassung Alle Einrichtungen'!D144</f>
        <v>451</v>
      </c>
      <c r="E4" s="77" t="str">
        <f>'Erfassung Alle Einrichtungen'!E144</f>
        <v>Plätze ges.</v>
      </c>
      <c r="F4" s="78">
        <f>'Erfassung Alle Einrichtungen'!F144</f>
        <v>50</v>
      </c>
      <c r="G4" s="77" t="str">
        <f>'Erfassung Alle Einrichtungen'!G144</f>
        <v>Plätze ges.</v>
      </c>
      <c r="H4" s="78">
        <f>'Erfassung Alle Einrichtungen'!H144</f>
        <v>346</v>
      </c>
      <c r="I4" s="77" t="str">
        <f>'Erfassung Alle Einrichtungen'!I144</f>
        <v>Plätze ges.</v>
      </c>
      <c r="J4" s="78">
        <f>'Erfassung Alle Einrichtungen'!J144</f>
        <v>190</v>
      </c>
      <c r="K4" s="77" t="str">
        <f>'Erfassung Alle Einrichtungen'!K144</f>
        <v>Plätze ges.</v>
      </c>
      <c r="L4" s="78">
        <f>'Erfassung Alle Einrichtungen'!L144</f>
        <v>52</v>
      </c>
      <c r="M4" s="77" t="str">
        <f>'Erfassung Alle Einrichtungen'!M144</f>
        <v>Plätze ges.</v>
      </c>
      <c r="N4" s="79">
        <f>'Erfassung Alle Einrichtungen'!N144</f>
        <v>152</v>
      </c>
    </row>
    <row r="5" spans="1:14" ht="18.75" customHeight="1" x14ac:dyDescent="0.25">
      <c r="A5" s="246"/>
      <c r="B5" s="263"/>
      <c r="C5" s="121" t="str">
        <f>'Erfassung Alle Einrichtungen'!C145</f>
        <v>besetzt</v>
      </c>
      <c r="D5" s="51" t="str">
        <f>'Erfassung Alle Einrichtungen'!D145</f>
        <v>frei</v>
      </c>
      <c r="E5" s="52" t="str">
        <f>'Erfassung Alle Einrichtungen'!E145</f>
        <v>besetzt</v>
      </c>
      <c r="F5" s="53" t="str">
        <f>'Erfassung Alle Einrichtungen'!F145</f>
        <v>frei</v>
      </c>
      <c r="G5" s="54" t="str">
        <f>'Erfassung Alle Einrichtungen'!G145</f>
        <v>besetzt</v>
      </c>
      <c r="H5" s="55" t="str">
        <f>'Erfassung Alle Einrichtungen'!H145</f>
        <v>frei</v>
      </c>
      <c r="I5" s="56" t="str">
        <f>'Erfassung Alle Einrichtungen'!I145</f>
        <v>besetzt</v>
      </c>
      <c r="J5" s="57" t="str">
        <f>'Erfassung Alle Einrichtungen'!J145</f>
        <v>frei</v>
      </c>
      <c r="K5" s="58" t="str">
        <f>'Erfassung Alle Einrichtungen'!K145</f>
        <v>besetzt</v>
      </c>
      <c r="L5" s="59" t="str">
        <f>'Erfassung Alle Einrichtungen'!L145</f>
        <v>frei</v>
      </c>
      <c r="M5" s="60" t="str">
        <f>'Erfassung Alle Einrichtungen'!M145</f>
        <v>besetzt</v>
      </c>
      <c r="N5" s="61" t="str">
        <f>'Erfassung Alle Einrichtungen'!N145</f>
        <v>frei</v>
      </c>
    </row>
    <row r="6" spans="1:14" ht="18.75" customHeight="1" x14ac:dyDescent="0.25">
      <c r="A6" s="246"/>
      <c r="B6" s="263"/>
      <c r="C6" s="122">
        <f>'Erfassung Alle Einrichtungen'!C146</f>
        <v>402</v>
      </c>
      <c r="D6" s="107">
        <f>'Erfassung Alle Einrichtungen'!D146</f>
        <v>49</v>
      </c>
      <c r="E6" s="108">
        <f>'Erfassung Alle Einrichtungen'!E146</f>
        <v>41</v>
      </c>
      <c r="F6" s="109">
        <f>'Erfassung Alle Einrichtungen'!F146</f>
        <v>9</v>
      </c>
      <c r="G6" s="110">
        <f>'Erfassung Alle Einrichtungen'!G146</f>
        <v>335</v>
      </c>
      <c r="H6" s="111">
        <f>'Erfassung Alle Einrichtungen'!H146</f>
        <v>11</v>
      </c>
      <c r="I6" s="112">
        <f>'Erfassung Alle Einrichtungen'!I146</f>
        <v>176</v>
      </c>
      <c r="J6" s="113">
        <f>'Erfassung Alle Einrichtungen'!J146</f>
        <v>14</v>
      </c>
      <c r="K6" s="114">
        <f>'Erfassung Alle Einrichtungen'!K146</f>
        <v>38</v>
      </c>
      <c r="L6" s="115">
        <f>'Erfassung Alle Einrichtungen'!L146</f>
        <v>14</v>
      </c>
      <c r="M6" s="116">
        <f>'Erfassung Alle Einrichtungen'!M146</f>
        <v>149</v>
      </c>
      <c r="N6" s="118">
        <f>'Erfassung Alle Einrichtungen'!N146</f>
        <v>3</v>
      </c>
    </row>
    <row r="7" spans="1:14" ht="15.75" thickBot="1" x14ac:dyDescent="0.3">
      <c r="A7" s="247"/>
      <c r="B7" s="264"/>
      <c r="C7" s="123" t="s">
        <v>52</v>
      </c>
      <c r="D7" s="124">
        <f>1/C6*D6</f>
        <v>0.12189054726368159</v>
      </c>
      <c r="E7" s="99" t="s">
        <v>52</v>
      </c>
      <c r="F7" s="125">
        <f>1/E6*F6</f>
        <v>0.21951219512195122</v>
      </c>
      <c r="G7" s="100" t="s">
        <v>52</v>
      </c>
      <c r="H7" s="126">
        <f>1/G6*H6</f>
        <v>3.2835820895522387E-2</v>
      </c>
      <c r="I7" s="101" t="s">
        <v>52</v>
      </c>
      <c r="J7" s="127">
        <f>1/I6*J6</f>
        <v>7.9545454545454544E-2</v>
      </c>
      <c r="K7" s="102" t="s">
        <v>52</v>
      </c>
      <c r="L7" s="128">
        <f>1/K6*L6</f>
        <v>0.36842105263157893</v>
      </c>
      <c r="M7" s="103" t="s">
        <v>52</v>
      </c>
      <c r="N7" s="129">
        <f>1/M6*N6</f>
        <v>2.0134228187919462E-2</v>
      </c>
    </row>
    <row r="8" spans="1:14" ht="19.5" thickBot="1" x14ac:dyDescent="0.35">
      <c r="A8" s="98" t="s">
        <v>46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</row>
    <row r="9" spans="1:14" ht="19.5" customHeight="1" x14ac:dyDescent="0.25">
      <c r="A9" s="248" t="str">
        <f>'Erfassung Alle Einrichtungen'!A148</f>
        <v>Summen Städt. Einrichtungen</v>
      </c>
      <c r="B9" s="251">
        <f>'Erfassung Alle Einrichtungen'!B148</f>
        <v>609</v>
      </c>
      <c r="C9" s="257" t="str">
        <f>'Erfassung Alle Einrichtungen'!C148</f>
        <v>vormittags</v>
      </c>
      <c r="D9" s="258">
        <f>'Erfassung Alle Einrichtungen'!D148</f>
        <v>0</v>
      </c>
      <c r="E9" s="259" t="str">
        <f>'Erfassung Alle Einrichtungen'!E148</f>
        <v>nachmittags</v>
      </c>
      <c r="F9" s="259">
        <f>'Erfassung Alle Einrichtungen'!F148</f>
        <v>0</v>
      </c>
      <c r="G9" s="260" t="str">
        <f>'Erfassung Alle Einrichtungen'!G148</f>
        <v>ganztags</v>
      </c>
      <c r="H9" s="260">
        <f>'Erfassung Alle Einrichtungen'!H148</f>
        <v>0</v>
      </c>
      <c r="I9" s="261" t="str">
        <f>'Erfassung Alle Einrichtungen'!I148</f>
        <v>Krippe</v>
      </c>
      <c r="J9" s="261">
        <f>'Erfassung Alle Einrichtungen'!J148</f>
        <v>0</v>
      </c>
      <c r="K9" s="254" t="str">
        <f>'Erfassung Alle Einrichtungen'!K148</f>
        <v>I-Plätze</v>
      </c>
      <c r="L9" s="254">
        <f>'Erfassung Alle Einrichtungen'!L148</f>
        <v>0</v>
      </c>
      <c r="M9" s="255" t="str">
        <f>'Erfassung Alle Einrichtungen'!M148</f>
        <v>Hort</v>
      </c>
      <c r="N9" s="256">
        <f>'Erfassung Alle Einrichtungen'!N148</f>
        <v>0</v>
      </c>
    </row>
    <row r="10" spans="1:14" ht="25.5" x14ac:dyDescent="0.25">
      <c r="A10" s="249"/>
      <c r="B10" s="252"/>
      <c r="C10" s="119" t="str">
        <f>'Erfassung Alle Einrichtungen'!C149</f>
        <v>Anz. Gruppen</v>
      </c>
      <c r="D10" s="105">
        <f>'Erfassung Alle Einrichtungen'!D149</f>
        <v>14</v>
      </c>
      <c r="E10" s="104" t="str">
        <f>'Erfassung Alle Einrichtungen'!E149</f>
        <v>Anz. Gruppen</v>
      </c>
      <c r="F10" s="106">
        <f>'Erfassung Alle Einrichtungen'!F149</f>
        <v>1</v>
      </c>
      <c r="G10" s="104" t="str">
        <f>'Erfassung Alle Einrichtungen'!G149</f>
        <v>Anz. Gruppen</v>
      </c>
      <c r="H10" s="106">
        <f>'Erfassung Alle Einrichtungen'!H149</f>
        <v>3</v>
      </c>
      <c r="I10" s="104" t="str">
        <f>'Erfassung Alle Einrichtungen'!I149</f>
        <v>Anz. Gruppen</v>
      </c>
      <c r="J10" s="106">
        <f>'Erfassung Alle Einrichtungen'!J149</f>
        <v>5</v>
      </c>
      <c r="K10" s="104" t="str">
        <f>'Erfassung Alle Einrichtungen'!K149</f>
        <v>Anz. Gruppen</v>
      </c>
      <c r="L10" s="106">
        <f>'Erfassung Alle Einrichtungen'!L149</f>
        <v>2</v>
      </c>
      <c r="M10" s="104" t="str">
        <f>'Erfassung Alle Einrichtungen'!M149</f>
        <v>Anz. Gruppen</v>
      </c>
      <c r="N10" s="117">
        <f>'Erfassung Alle Einrichtungen'!N149</f>
        <v>6</v>
      </c>
    </row>
    <row r="11" spans="1:14" ht="18.75" customHeight="1" x14ac:dyDescent="0.25">
      <c r="A11" s="249"/>
      <c r="B11" s="252"/>
      <c r="C11" s="120" t="str">
        <f>'Erfassung Alle Einrichtungen'!C150</f>
        <v>Plätze ges.</v>
      </c>
      <c r="D11" s="78">
        <f>'Erfassung Alle Einrichtungen'!D150</f>
        <v>318</v>
      </c>
      <c r="E11" s="77" t="str">
        <f>'Erfassung Alle Einrichtungen'!E150</f>
        <v>Plätze ges.</v>
      </c>
      <c r="F11" s="78">
        <f>'Erfassung Alle Einrichtungen'!F150</f>
        <v>25</v>
      </c>
      <c r="G11" s="77" t="str">
        <f>'Erfassung Alle Einrichtungen'!G150</f>
        <v>Plätze ges.</v>
      </c>
      <c r="H11" s="78">
        <f>'Erfassung Alle Einrichtungen'!H150</f>
        <v>75</v>
      </c>
      <c r="I11" s="77" t="str">
        <f>'Erfassung Alle Einrichtungen'!I150</f>
        <v>Plätze ges.</v>
      </c>
      <c r="J11" s="78">
        <f>'Erfassung Alle Einrichtungen'!J150</f>
        <v>62</v>
      </c>
      <c r="K11" s="77" t="str">
        <f>'Erfassung Alle Einrichtungen'!K150</f>
        <v>Plätze ges.</v>
      </c>
      <c r="L11" s="78">
        <f>'Erfassung Alle Einrichtungen'!L150</f>
        <v>9</v>
      </c>
      <c r="M11" s="77">
        <f>'Erfassung Alle Einrichtungen'!M150</f>
        <v>0</v>
      </c>
      <c r="N11" s="79">
        <f>'Erfassung Alle Einrichtungen'!N150</f>
        <v>120</v>
      </c>
    </row>
    <row r="12" spans="1:14" ht="18.75" customHeight="1" x14ac:dyDescent="0.25">
      <c r="A12" s="249"/>
      <c r="B12" s="252"/>
      <c r="C12" s="121" t="str">
        <f>'Erfassung Alle Einrichtungen'!C151</f>
        <v>besetzt</v>
      </c>
      <c r="D12" s="51" t="str">
        <f>'Erfassung Alle Einrichtungen'!D151</f>
        <v>frei</v>
      </c>
      <c r="E12" s="52" t="str">
        <f>'Erfassung Alle Einrichtungen'!E151</f>
        <v>besetzt</v>
      </c>
      <c r="F12" s="53" t="str">
        <f>'Erfassung Alle Einrichtungen'!F151</f>
        <v>frei</v>
      </c>
      <c r="G12" s="54" t="str">
        <f>'Erfassung Alle Einrichtungen'!G151</f>
        <v>besetzt</v>
      </c>
      <c r="H12" s="55" t="str">
        <f>'Erfassung Alle Einrichtungen'!H151</f>
        <v>frei</v>
      </c>
      <c r="I12" s="56" t="str">
        <f>'Erfassung Alle Einrichtungen'!I151</f>
        <v>besetzt</v>
      </c>
      <c r="J12" s="57" t="str">
        <f>'Erfassung Alle Einrichtungen'!J151</f>
        <v>frei</v>
      </c>
      <c r="K12" s="58" t="str">
        <f>'Erfassung Alle Einrichtungen'!K151</f>
        <v>besetzt</v>
      </c>
      <c r="L12" s="59" t="str">
        <f>'Erfassung Alle Einrichtungen'!L151</f>
        <v>frei</v>
      </c>
      <c r="M12" s="60" t="str">
        <f>'Erfassung Alle Einrichtungen'!M151</f>
        <v>besetzt</v>
      </c>
      <c r="N12" s="61" t="str">
        <f>'Erfassung Alle Einrichtungen'!N151</f>
        <v>frei</v>
      </c>
    </row>
    <row r="13" spans="1:14" ht="19.5" customHeight="1" x14ac:dyDescent="0.25">
      <c r="A13" s="249"/>
      <c r="B13" s="252"/>
      <c r="C13" s="122">
        <f>'Erfassung Alle Einrichtungen'!C152</f>
        <v>282</v>
      </c>
      <c r="D13" s="107">
        <f>'Erfassung Alle Einrichtungen'!D152</f>
        <v>36</v>
      </c>
      <c r="E13" s="108">
        <f>'Erfassung Alle Einrichtungen'!E152</f>
        <v>19</v>
      </c>
      <c r="F13" s="109">
        <f>'Erfassung Alle Einrichtungen'!F152</f>
        <v>6</v>
      </c>
      <c r="G13" s="110">
        <f>'Erfassung Alle Einrichtungen'!G152</f>
        <v>72</v>
      </c>
      <c r="H13" s="111">
        <f>'Erfassung Alle Einrichtungen'!H152</f>
        <v>3</v>
      </c>
      <c r="I13" s="112">
        <f>'Erfassung Alle Einrichtungen'!I152</f>
        <v>51</v>
      </c>
      <c r="J13" s="113">
        <f>'Erfassung Alle Einrichtungen'!J152</f>
        <v>11</v>
      </c>
      <c r="K13" s="114">
        <f>'Erfassung Alle Einrichtungen'!K152</f>
        <v>1</v>
      </c>
      <c r="L13" s="115">
        <f>'Erfassung Alle Einrichtungen'!L152</f>
        <v>8</v>
      </c>
      <c r="M13" s="116">
        <f>'Erfassung Alle Einrichtungen'!M152</f>
        <v>109</v>
      </c>
      <c r="N13" s="118">
        <f>'Erfassung Alle Einrichtungen'!N152</f>
        <v>11</v>
      </c>
    </row>
    <row r="14" spans="1:14" ht="15.75" thickBot="1" x14ac:dyDescent="0.3">
      <c r="A14" s="250"/>
      <c r="B14" s="253"/>
      <c r="C14" s="123" t="s">
        <v>52</v>
      </c>
      <c r="D14" s="124">
        <f>1/C13*D13</f>
        <v>0.1276595744680851</v>
      </c>
      <c r="E14" s="99" t="s">
        <v>52</v>
      </c>
      <c r="F14" s="125">
        <f>1/E13*F13</f>
        <v>0.31578947368421051</v>
      </c>
      <c r="G14" s="100" t="s">
        <v>52</v>
      </c>
      <c r="H14" s="126">
        <f>1/G13*H13</f>
        <v>4.1666666666666664E-2</v>
      </c>
      <c r="I14" s="101" t="s">
        <v>52</v>
      </c>
      <c r="J14" s="127">
        <f>1/I13*J13</f>
        <v>0.21568627450980393</v>
      </c>
      <c r="K14" s="102" t="s">
        <v>52</v>
      </c>
      <c r="L14" s="128">
        <f>1/L11*L13</f>
        <v>0.88888888888888884</v>
      </c>
      <c r="M14" s="103" t="s">
        <v>52</v>
      </c>
      <c r="N14" s="129">
        <f>1/M13*N13</f>
        <v>0.10091743119266056</v>
      </c>
    </row>
    <row r="15" spans="1:14" ht="19.5" thickBot="1" x14ac:dyDescent="0.35">
      <c r="A15" s="9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</row>
    <row r="16" spans="1:14" ht="19.5" customHeight="1" x14ac:dyDescent="0.25">
      <c r="A16" s="265" t="str">
        <f>'Erfassung Alle Einrichtungen'!A154</f>
        <v>Gesamt Städt. u. Priv. Einrichtungen</v>
      </c>
      <c r="B16" s="268">
        <f>'Erfassung Alle Einrichtungen'!B154</f>
        <v>1850</v>
      </c>
      <c r="C16" s="257" t="str">
        <f>'Erfassung Alle Einrichtungen'!C154</f>
        <v>vormittags</v>
      </c>
      <c r="D16" s="258">
        <f>'Erfassung Alle Einrichtungen'!D154</f>
        <v>0</v>
      </c>
      <c r="E16" s="259" t="str">
        <f>'Erfassung Alle Einrichtungen'!E154</f>
        <v>nachmittags</v>
      </c>
      <c r="F16" s="259">
        <f>'Erfassung Alle Einrichtungen'!F154</f>
        <v>0</v>
      </c>
      <c r="G16" s="260" t="str">
        <f>'Erfassung Alle Einrichtungen'!G154</f>
        <v>ganztags</v>
      </c>
      <c r="H16" s="260">
        <f>'Erfassung Alle Einrichtungen'!H154</f>
        <v>0</v>
      </c>
      <c r="I16" s="261" t="str">
        <f>'Erfassung Alle Einrichtungen'!I154</f>
        <v>Krippe</v>
      </c>
      <c r="J16" s="261">
        <f>'Erfassung Alle Einrichtungen'!J154</f>
        <v>0</v>
      </c>
      <c r="K16" s="254" t="str">
        <f>'Erfassung Alle Einrichtungen'!K154</f>
        <v>I-Plätze</v>
      </c>
      <c r="L16" s="254">
        <f>'Erfassung Alle Einrichtungen'!L154</f>
        <v>0</v>
      </c>
      <c r="M16" s="255" t="str">
        <f>'Erfassung Alle Einrichtungen'!M154</f>
        <v>Hort</v>
      </c>
      <c r="N16" s="256">
        <f>'Erfassung Alle Einrichtungen'!N154</f>
        <v>0</v>
      </c>
    </row>
    <row r="17" spans="1:14" ht="25.5" x14ac:dyDescent="0.25">
      <c r="A17" s="266"/>
      <c r="B17" s="269"/>
      <c r="C17" s="119" t="str">
        <f>'Erfassung Alle Einrichtungen'!C155</f>
        <v>Anz. Gruppen</v>
      </c>
      <c r="D17" s="105">
        <f>'Erfassung Alle Einrichtungen'!D155</f>
        <v>35</v>
      </c>
      <c r="E17" s="104" t="str">
        <f>'Erfassung Alle Einrichtungen'!E155</f>
        <v>Anz. Gruppen</v>
      </c>
      <c r="F17" s="106">
        <f>'Erfassung Alle Einrichtungen'!F155</f>
        <v>3</v>
      </c>
      <c r="G17" s="104" t="str">
        <f>'Erfassung Alle Einrichtungen'!G155</f>
        <v>Anz. Gruppen</v>
      </c>
      <c r="H17" s="106">
        <f>'Erfassung Alle Einrichtungen'!H155</f>
        <v>18</v>
      </c>
      <c r="I17" s="104" t="str">
        <f>'Erfassung Alle Einrichtungen'!I155</f>
        <v>Anz. Gruppen</v>
      </c>
      <c r="J17" s="106">
        <f>'Erfassung Alle Einrichtungen'!J155</f>
        <v>0</v>
      </c>
      <c r="K17" s="104" t="str">
        <f>'Erfassung Alle Einrichtungen'!K155</f>
        <v>Anz. Gruppen</v>
      </c>
      <c r="L17" s="106">
        <f>'Erfassung Alle Einrichtungen'!L155</f>
        <v>13</v>
      </c>
      <c r="M17" s="104" t="str">
        <f>'Erfassung Alle Einrichtungen'!M155</f>
        <v>Anz. Gruppen</v>
      </c>
      <c r="N17" s="117">
        <f>'Erfassung Alle Einrichtungen'!N155</f>
        <v>14</v>
      </c>
    </row>
    <row r="18" spans="1:14" ht="18.75" customHeight="1" x14ac:dyDescent="0.25">
      <c r="A18" s="266"/>
      <c r="B18" s="269"/>
      <c r="C18" s="120" t="str">
        <f>'Erfassung Alle Einrichtungen'!C156</f>
        <v>Plätze ges.</v>
      </c>
      <c r="D18" s="78">
        <f>'Erfassung Alle Einrichtungen'!D156</f>
        <v>769</v>
      </c>
      <c r="E18" s="77" t="str">
        <f>'Erfassung Alle Einrichtungen'!E156</f>
        <v>Plätze ges.</v>
      </c>
      <c r="F18" s="78">
        <f>'Erfassung Alle Einrichtungen'!F156</f>
        <v>75</v>
      </c>
      <c r="G18" s="77" t="str">
        <f>'Erfassung Alle Einrichtungen'!G156</f>
        <v>Plätze ges.</v>
      </c>
      <c r="H18" s="78">
        <f>'Erfassung Alle Einrichtungen'!H156</f>
        <v>421</v>
      </c>
      <c r="I18" s="77" t="str">
        <f>'Erfassung Alle Einrichtungen'!I156</f>
        <v>Plätze ges.</v>
      </c>
      <c r="J18" s="78">
        <f>'Erfassung Alle Einrichtungen'!J156</f>
        <v>252</v>
      </c>
      <c r="K18" s="77" t="str">
        <f>'Erfassung Alle Einrichtungen'!K156</f>
        <v>Plätze ges.</v>
      </c>
      <c r="L18" s="78">
        <f>'Erfassung Alle Einrichtungen'!L156</f>
        <v>61</v>
      </c>
      <c r="M18" s="77" t="str">
        <f>'Erfassung Alle Einrichtungen'!M156</f>
        <v>Plätze ges.</v>
      </c>
      <c r="N18" s="79">
        <f>'Erfassung Alle Einrichtungen'!N156</f>
        <v>272</v>
      </c>
    </row>
    <row r="19" spans="1:14" ht="18.75" customHeight="1" x14ac:dyDescent="0.25">
      <c r="A19" s="266"/>
      <c r="B19" s="269"/>
      <c r="C19" s="121" t="str">
        <f>'Erfassung Alle Einrichtungen'!C157</f>
        <v>besetzt</v>
      </c>
      <c r="D19" s="51" t="str">
        <f>'Erfassung Alle Einrichtungen'!D157</f>
        <v>frei</v>
      </c>
      <c r="E19" s="52" t="str">
        <f>'Erfassung Alle Einrichtungen'!E157</f>
        <v>besetzt</v>
      </c>
      <c r="F19" s="53" t="str">
        <f>'Erfassung Alle Einrichtungen'!F157</f>
        <v>frei</v>
      </c>
      <c r="G19" s="54" t="str">
        <f>'Erfassung Alle Einrichtungen'!G157</f>
        <v>besetzt</v>
      </c>
      <c r="H19" s="55" t="str">
        <f>'Erfassung Alle Einrichtungen'!H157</f>
        <v>frei</v>
      </c>
      <c r="I19" s="56" t="str">
        <f>'Erfassung Alle Einrichtungen'!I157</f>
        <v>besetzt</v>
      </c>
      <c r="J19" s="57" t="str">
        <f>'Erfassung Alle Einrichtungen'!J157</f>
        <v>frei</v>
      </c>
      <c r="K19" s="58" t="str">
        <f>'Erfassung Alle Einrichtungen'!K157</f>
        <v>besetzt</v>
      </c>
      <c r="L19" s="59" t="str">
        <f>'Erfassung Alle Einrichtungen'!L157</f>
        <v>frei</v>
      </c>
      <c r="M19" s="60" t="str">
        <f>'Erfassung Alle Einrichtungen'!M157</f>
        <v>besetzt</v>
      </c>
      <c r="N19" s="61" t="str">
        <f>'Erfassung Alle Einrichtungen'!N157</f>
        <v>frei</v>
      </c>
    </row>
    <row r="20" spans="1:14" ht="19.5" customHeight="1" x14ac:dyDescent="0.25">
      <c r="A20" s="266"/>
      <c r="B20" s="269"/>
      <c r="C20" s="122">
        <f>'Erfassung Alle Einrichtungen'!C158</f>
        <v>684</v>
      </c>
      <c r="D20" s="107">
        <f>'Erfassung Alle Einrichtungen'!D158</f>
        <v>85</v>
      </c>
      <c r="E20" s="108">
        <f>'Erfassung Alle Einrichtungen'!E158</f>
        <v>60</v>
      </c>
      <c r="F20" s="109">
        <f>'Erfassung Alle Einrichtungen'!F158</f>
        <v>15</v>
      </c>
      <c r="G20" s="110">
        <f>'Erfassung Alle Einrichtungen'!G158</f>
        <v>407</v>
      </c>
      <c r="H20" s="111">
        <f>'Erfassung Alle Einrichtungen'!H158</f>
        <v>14</v>
      </c>
      <c r="I20" s="112">
        <f>'Erfassung Alle Einrichtungen'!I158</f>
        <v>227</v>
      </c>
      <c r="J20" s="113">
        <f>'Erfassung Alle Einrichtungen'!J158</f>
        <v>25</v>
      </c>
      <c r="K20" s="114">
        <f>'Erfassung Alle Einrichtungen'!K158</f>
        <v>39</v>
      </c>
      <c r="L20" s="115">
        <f>'Erfassung Alle Einrichtungen'!L158</f>
        <v>22</v>
      </c>
      <c r="M20" s="116">
        <f>'Erfassung Alle Einrichtungen'!M158</f>
        <v>258</v>
      </c>
      <c r="N20" s="118">
        <f>'Erfassung Alle Einrichtungen'!N158</f>
        <v>14</v>
      </c>
    </row>
    <row r="21" spans="1:14" ht="15.75" thickBot="1" x14ac:dyDescent="0.3">
      <c r="A21" s="267"/>
      <c r="B21" s="270"/>
      <c r="C21" s="123" t="s">
        <v>52</v>
      </c>
      <c r="D21" s="124">
        <f>1/C20*D20</f>
        <v>0.12426900584795321</v>
      </c>
      <c r="E21" s="99" t="s">
        <v>52</v>
      </c>
      <c r="F21" s="125">
        <f>1/E20*F20</f>
        <v>0.25</v>
      </c>
      <c r="G21" s="100" t="s">
        <v>52</v>
      </c>
      <c r="H21" s="126">
        <f>1/G20*H20</f>
        <v>3.4398034398034398E-2</v>
      </c>
      <c r="I21" s="101" t="s">
        <v>52</v>
      </c>
      <c r="J21" s="127">
        <f>1/I20*J20</f>
        <v>0.11013215859030838</v>
      </c>
      <c r="K21" s="102" t="s">
        <v>52</v>
      </c>
      <c r="L21" s="128">
        <f>1/K20*L20</f>
        <v>0.5641025641025641</v>
      </c>
      <c r="M21" s="103" t="s">
        <v>52</v>
      </c>
      <c r="N21" s="129">
        <f>1/M20*N20</f>
        <v>5.4263565891472867E-2</v>
      </c>
    </row>
  </sheetData>
  <mergeCells count="25">
    <mergeCell ref="L1:M1"/>
    <mergeCell ref="C16:D16"/>
    <mergeCell ref="E16:F16"/>
    <mergeCell ref="G16:H16"/>
    <mergeCell ref="I16:J16"/>
    <mergeCell ref="K2:L2"/>
    <mergeCell ref="M2:N2"/>
    <mergeCell ref="C9:D9"/>
    <mergeCell ref="E9:F9"/>
    <mergeCell ref="G9:H9"/>
    <mergeCell ref="A2:A7"/>
    <mergeCell ref="A9:A14"/>
    <mergeCell ref="B9:B14"/>
    <mergeCell ref="K16:L16"/>
    <mergeCell ref="M16:N16"/>
    <mergeCell ref="C2:D2"/>
    <mergeCell ref="E2:F2"/>
    <mergeCell ref="G2:H2"/>
    <mergeCell ref="I2:J2"/>
    <mergeCell ref="B2:B7"/>
    <mergeCell ref="A16:A21"/>
    <mergeCell ref="B16:B21"/>
    <mergeCell ref="I9:J9"/>
    <mergeCell ref="K9:L9"/>
    <mergeCell ref="M9:N9"/>
  </mergeCells>
  <pageMargins left="0.7" right="0.7" top="0.78740157499999996" bottom="0.78740157499999996" header="0.3" footer="0.3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158"/>
  <sheetViews>
    <sheetView topLeftCell="P1" workbookViewId="0">
      <selection activeCell="V130" sqref="V130"/>
    </sheetView>
  </sheetViews>
  <sheetFormatPr baseColWidth="10" defaultRowHeight="15" x14ac:dyDescent="0.25"/>
  <cols>
    <col min="1" max="1" width="42.875" hidden="1" customWidth="1"/>
    <col min="2" max="15" width="0" hidden="1" customWidth="1"/>
    <col min="16" max="16" width="13.375" style="4" bestFit="1" customWidth="1"/>
    <col min="17" max="17" width="11.375" style="4"/>
    <col min="18" max="18" width="0" style="130" hidden="1" customWidth="1"/>
    <col min="19" max="19" width="37.125" bestFit="1" customWidth="1"/>
  </cols>
  <sheetData>
    <row r="1" spans="1:19" ht="23.25" x14ac:dyDescent="0.25">
      <c r="A1" s="142" t="str">
        <f>'Erfassung Alle Einrichtungen'!A1</f>
        <v>Übersicht aller Kindergartenplätze in der Stadt Aurich</v>
      </c>
      <c r="B1" s="142">
        <f>'Erfassung Alle Einrichtungen'!B1</f>
        <v>0</v>
      </c>
      <c r="C1" s="142">
        <f>'Erfassung Alle Einrichtungen'!C1</f>
        <v>0</v>
      </c>
      <c r="D1" s="142">
        <f>'Erfassung Alle Einrichtungen'!D1</f>
        <v>0</v>
      </c>
      <c r="E1" s="142">
        <f>'Erfassung Alle Einrichtungen'!E1</f>
        <v>0</v>
      </c>
      <c r="F1" s="142">
        <f>'Erfassung Alle Einrichtungen'!F1</f>
        <v>0</v>
      </c>
      <c r="G1" s="142">
        <f>'Erfassung Alle Einrichtungen'!G1</f>
        <v>0</v>
      </c>
      <c r="H1" s="142">
        <f>'Erfassung Alle Einrichtungen'!H1</f>
        <v>0</v>
      </c>
      <c r="I1" s="142">
        <f>'Erfassung Alle Einrichtungen'!I1</f>
        <v>0</v>
      </c>
      <c r="J1" s="142">
        <f>'Erfassung Alle Einrichtungen'!J1</f>
        <v>0</v>
      </c>
      <c r="K1" s="142">
        <f>'Erfassung Alle Einrichtungen'!K1</f>
        <v>0</v>
      </c>
      <c r="L1" s="42" t="str">
        <f>'Erfassung Alle Einrichtungen'!L1</f>
        <v xml:space="preserve">Stand: </v>
      </c>
      <c r="M1" s="183">
        <f>'Erfassung Alle Einrichtungen'!M1</f>
        <v>42583</v>
      </c>
      <c r="N1" s="184">
        <f>'Erfassung Alle Einrichtungen'!N1</f>
        <v>0</v>
      </c>
    </row>
    <row r="2" spans="1:19" ht="16.5" thickBot="1" x14ac:dyDescent="0.3">
      <c r="A2" s="1" t="s">
        <v>46</v>
      </c>
      <c r="B2" s="2">
        <f>'Erfassung Alle Einrichtungen'!B2</f>
        <v>0</v>
      </c>
      <c r="C2" s="2">
        <f>'Erfassung Alle Einrichtungen'!C2</f>
        <v>0</v>
      </c>
      <c r="D2" s="2">
        <f>'Erfassung Alle Einrichtungen'!D2</f>
        <v>0</v>
      </c>
      <c r="E2" s="2">
        <f>'Erfassung Alle Einrichtungen'!E2</f>
        <v>0</v>
      </c>
      <c r="F2" s="2">
        <f>'Erfassung Alle Einrichtungen'!F2</f>
        <v>0</v>
      </c>
      <c r="G2" s="2">
        <f>'Erfassung Alle Einrichtungen'!G2</f>
        <v>0</v>
      </c>
      <c r="H2" s="2">
        <f>'Erfassung Alle Einrichtungen'!H2</f>
        <v>0</v>
      </c>
      <c r="I2" s="2">
        <f>'Erfassung Alle Einrichtungen'!I2</f>
        <v>0</v>
      </c>
      <c r="J2" s="2">
        <f>'Erfassung Alle Einrichtungen'!J2</f>
        <v>0</v>
      </c>
      <c r="K2" s="2">
        <f>'Erfassung Alle Einrichtungen'!K2</f>
        <v>0</v>
      </c>
      <c r="L2" s="2">
        <f>'Erfassung Alle Einrichtungen'!L2</f>
        <v>0</v>
      </c>
      <c r="M2" s="2">
        <f>'Erfassung Alle Einrichtungen'!M2</f>
        <v>0</v>
      </c>
      <c r="N2" s="2">
        <f>'Erfassung Alle Einrichtungen'!N2</f>
        <v>0</v>
      </c>
      <c r="P2" s="272" t="s">
        <v>56</v>
      </c>
      <c r="Q2" s="272"/>
      <c r="R2" s="273"/>
      <c r="S2" s="272"/>
    </row>
    <row r="3" spans="1:19" ht="15.75" thickBot="1" x14ac:dyDescent="0.3">
      <c r="A3" s="178" t="str">
        <f>'Erfassung Alle Einrichtungen'!A3</f>
        <v>Kindertagesstätten
in städt. Trägerschaft</v>
      </c>
      <c r="B3" s="179" t="str">
        <f>'Erfassung Alle Einrichtungen'!B3</f>
        <v>Plätze in der Einrichtung</v>
      </c>
      <c r="C3" s="162" t="str">
        <f>'Erfassung Alle Einrichtungen'!C3</f>
        <v>diese teilen sich wie folgt auf:</v>
      </c>
      <c r="D3" s="163">
        <f>'Erfassung Alle Einrichtungen'!D3</f>
        <v>0</v>
      </c>
      <c r="E3" s="163">
        <f>'Erfassung Alle Einrichtungen'!E3</f>
        <v>0</v>
      </c>
      <c r="F3" s="163">
        <f>'Erfassung Alle Einrichtungen'!F3</f>
        <v>0</v>
      </c>
      <c r="G3" s="163">
        <f>'Erfassung Alle Einrichtungen'!G3</f>
        <v>0</v>
      </c>
      <c r="H3" s="163">
        <f>'Erfassung Alle Einrichtungen'!H3</f>
        <v>0</v>
      </c>
      <c r="I3" s="163">
        <f>'Erfassung Alle Einrichtungen'!I3</f>
        <v>0</v>
      </c>
      <c r="J3" s="163">
        <f>'Erfassung Alle Einrichtungen'!J3</f>
        <v>0</v>
      </c>
      <c r="K3" s="163">
        <f>'Erfassung Alle Einrichtungen'!K3</f>
        <v>0</v>
      </c>
      <c r="L3" s="163">
        <f>'Erfassung Alle Einrichtungen'!L3</f>
        <v>0</v>
      </c>
      <c r="M3" s="163">
        <f>'Erfassung Alle Einrichtungen'!M3</f>
        <v>0</v>
      </c>
      <c r="N3" s="164">
        <f>'Erfassung Alle Einrichtungen'!N3</f>
        <v>0</v>
      </c>
    </row>
    <row r="4" spans="1:19" ht="19.5" thickBot="1" x14ac:dyDescent="0.3">
      <c r="A4" s="161">
        <f>'Erfassung Alle Einrichtungen'!A4</f>
        <v>0</v>
      </c>
      <c r="B4" s="180">
        <f>'Erfassung Alle Einrichtungen'!B4</f>
        <v>0</v>
      </c>
      <c r="C4" s="181" t="str">
        <f>'Erfassung Alle Einrichtungen'!C4</f>
        <v>vormittags</v>
      </c>
      <c r="D4" s="182">
        <f>'Erfassung Alle Einrichtungen'!D4</f>
        <v>0</v>
      </c>
      <c r="E4" s="165" t="str">
        <f>'Erfassung Alle Einrichtungen'!E4</f>
        <v>nachmittags</v>
      </c>
      <c r="F4" s="166">
        <f>'Erfassung Alle Einrichtungen'!F4</f>
        <v>0</v>
      </c>
      <c r="G4" s="167" t="str">
        <f>'Erfassung Alle Einrichtungen'!G4</f>
        <v>ganztags</v>
      </c>
      <c r="H4" s="168">
        <f>'Erfassung Alle Einrichtungen'!H4</f>
        <v>0</v>
      </c>
      <c r="I4" s="169" t="str">
        <f>'Erfassung Alle Einrichtungen'!I4</f>
        <v>Krippe</v>
      </c>
      <c r="J4" s="170">
        <f>'Erfassung Alle Einrichtungen'!J4</f>
        <v>0</v>
      </c>
      <c r="K4" s="171" t="str">
        <f>'Erfassung Alle Einrichtungen'!K4</f>
        <v>I-Plätze</v>
      </c>
      <c r="L4" s="172">
        <f>'Erfassung Alle Einrichtungen'!L4</f>
        <v>0</v>
      </c>
      <c r="M4" s="173" t="str">
        <f>'Erfassung Alle Einrichtungen'!M4</f>
        <v>Hort</v>
      </c>
      <c r="N4" s="174">
        <f>'Erfassung Alle Einrichtungen'!N4</f>
        <v>0</v>
      </c>
      <c r="P4" s="131" t="s">
        <v>53</v>
      </c>
      <c r="Q4" s="132" t="s">
        <v>54</v>
      </c>
      <c r="R4" s="130" t="s">
        <v>55</v>
      </c>
      <c r="S4" s="138" t="s">
        <v>55</v>
      </c>
    </row>
    <row r="5" spans="1:19" ht="25.5" hidden="1" x14ac:dyDescent="0.25">
      <c r="A5" s="143" t="str">
        <f>'Erfassung Alle Einrichtungen'!A5</f>
        <v>Swaalvkenüst Wiesens</v>
      </c>
      <c r="B5" s="158">
        <f>'Erfassung Alle Einrichtungen'!B5</f>
        <v>43</v>
      </c>
      <c r="C5" s="69" t="str">
        <f>'Erfassung Alle Einrichtungen'!C5</f>
        <v>Anz. Gruppen</v>
      </c>
      <c r="D5" s="43">
        <f>'Erfassung Alle Einrichtungen'!D5</f>
        <v>2</v>
      </c>
      <c r="E5" s="12" t="str">
        <f>'Erfassung Alle Einrichtungen'!E5</f>
        <v>Anz. Gruppen</v>
      </c>
      <c r="F5" s="44">
        <f>'Erfassung Alle Einrichtungen'!F5</f>
        <v>0</v>
      </c>
      <c r="G5" s="12" t="str">
        <f>'Erfassung Alle Einrichtungen'!G5</f>
        <v>Anz. Gruppen</v>
      </c>
      <c r="H5" s="44">
        <f>'Erfassung Alle Einrichtungen'!H5</f>
        <v>0</v>
      </c>
      <c r="I5" s="12" t="str">
        <f>'Erfassung Alle Einrichtungen'!I5</f>
        <v>Anz. Gruppen</v>
      </c>
      <c r="J5" s="44">
        <f>'Erfassung Alle Einrichtungen'!J5</f>
        <v>0</v>
      </c>
      <c r="K5" s="12" t="str">
        <f>'Erfassung Alle Einrichtungen'!K5</f>
        <v>Anz. Gruppen</v>
      </c>
      <c r="L5" s="44">
        <f>'Erfassung Alle Einrichtungen'!L5</f>
        <v>1</v>
      </c>
      <c r="M5" s="12" t="str">
        <f>'Erfassung Alle Einrichtungen'!M5</f>
        <v>Anz. Gruppen</v>
      </c>
      <c r="N5" s="45">
        <f>'Erfassung Alle Einrichtungen'!N5</f>
        <v>0</v>
      </c>
      <c r="P5"/>
      <c r="Q5"/>
      <c r="S5">
        <f t="shared" ref="S5:S68" si="0">R5</f>
        <v>0</v>
      </c>
    </row>
    <row r="6" spans="1:19" ht="18.75" hidden="1" x14ac:dyDescent="0.25">
      <c r="A6" s="144">
        <f>'Erfassung Alle Einrichtungen'!A6</f>
        <v>0</v>
      </c>
      <c r="B6" s="159">
        <f>'Erfassung Alle Einrichtungen'!B6</f>
        <v>0</v>
      </c>
      <c r="C6" s="70" t="str">
        <f>'Erfassung Alle Einrichtungen'!C6</f>
        <v>Plätze ges.</v>
      </c>
      <c r="D6" s="10">
        <f>'Erfassung Alle Einrichtungen'!D6</f>
        <v>39</v>
      </c>
      <c r="E6" s="9" t="str">
        <f>'Erfassung Alle Einrichtungen'!E6</f>
        <v>Plätze ges.</v>
      </c>
      <c r="F6" s="10">
        <f>'Erfassung Alle Einrichtungen'!F6</f>
        <v>0</v>
      </c>
      <c r="G6" s="9" t="str">
        <f>'Erfassung Alle Einrichtungen'!G6</f>
        <v>Plätze ges.</v>
      </c>
      <c r="H6" s="10">
        <f>'Erfassung Alle Einrichtungen'!H6</f>
        <v>0</v>
      </c>
      <c r="I6" s="9" t="str">
        <f>'Erfassung Alle Einrichtungen'!I6</f>
        <v>Plätze ges.</v>
      </c>
      <c r="J6" s="10">
        <f>'Erfassung Alle Einrichtungen'!J6</f>
        <v>0</v>
      </c>
      <c r="K6" s="9" t="str">
        <f>'Erfassung Alle Einrichtungen'!K6</f>
        <v>Plätze ges.</v>
      </c>
      <c r="L6" s="10">
        <f>'Erfassung Alle Einrichtungen'!L6</f>
        <v>4</v>
      </c>
      <c r="M6" s="9" t="str">
        <f>'Erfassung Alle Einrichtungen'!M6</f>
        <v>Plätze ges.</v>
      </c>
      <c r="N6" s="11">
        <f>'Erfassung Alle Einrichtungen'!N6</f>
        <v>0</v>
      </c>
      <c r="P6" t="str">
        <f>IF(J6&gt;0,J6,"")</f>
        <v/>
      </c>
      <c r="Q6"/>
      <c r="S6">
        <f t="shared" si="0"/>
        <v>0</v>
      </c>
    </row>
    <row r="7" spans="1:19" ht="18.75" hidden="1" x14ac:dyDescent="0.25">
      <c r="A7" s="144">
        <f>'Erfassung Alle Einrichtungen'!A7</f>
        <v>0</v>
      </c>
      <c r="B7" s="160">
        <f>'Erfassung Alle Einrichtungen'!B7</f>
        <v>0</v>
      </c>
      <c r="C7" s="71" t="str">
        <f>'Erfassung Alle Einrichtungen'!C7</f>
        <v>besetzt</v>
      </c>
      <c r="D7" s="16" t="str">
        <f>'Erfassung Alle Einrichtungen'!D7</f>
        <v>frei</v>
      </c>
      <c r="E7" s="17" t="str">
        <f>'Erfassung Alle Einrichtungen'!E7</f>
        <v>besetzt</v>
      </c>
      <c r="F7" s="18" t="str">
        <f>'Erfassung Alle Einrichtungen'!F7</f>
        <v>frei</v>
      </c>
      <c r="G7" s="19" t="str">
        <f>'Erfassung Alle Einrichtungen'!G7</f>
        <v>besetzt</v>
      </c>
      <c r="H7" s="20" t="str">
        <f>'Erfassung Alle Einrichtungen'!H7</f>
        <v>frei</v>
      </c>
      <c r="I7" s="21" t="str">
        <f>'Erfassung Alle Einrichtungen'!I7</f>
        <v>besetzt</v>
      </c>
      <c r="J7" s="22" t="str">
        <f>'Erfassung Alle Einrichtungen'!J7</f>
        <v>frei</v>
      </c>
      <c r="K7" s="23" t="str">
        <f>'Erfassung Alle Einrichtungen'!K7</f>
        <v>besetzt</v>
      </c>
      <c r="L7" s="24" t="str">
        <f>'Erfassung Alle Einrichtungen'!L7</f>
        <v>frei</v>
      </c>
      <c r="M7" s="25" t="str">
        <f>'Erfassung Alle Einrichtungen'!M7</f>
        <v>besetzt</v>
      </c>
      <c r="N7" s="26" t="str">
        <f>'Erfassung Alle Einrichtungen'!N7</f>
        <v>frei</v>
      </c>
      <c r="P7"/>
      <c r="Q7"/>
      <c r="S7">
        <f t="shared" si="0"/>
        <v>0</v>
      </c>
    </row>
    <row r="8" spans="1:19" ht="19.5" hidden="1" thickBot="1" x14ac:dyDescent="0.3">
      <c r="A8" s="145">
        <f>'Erfassung Alle Einrichtungen'!A8</f>
        <v>0</v>
      </c>
      <c r="B8" s="161">
        <f>'Erfassung Alle Einrichtungen'!B8</f>
        <v>0</v>
      </c>
      <c r="C8" s="72">
        <f>'Erfassung Alle Einrichtungen'!C8</f>
        <v>39</v>
      </c>
      <c r="D8" s="28">
        <f>'Erfassung Alle Einrichtungen'!D8</f>
        <v>0</v>
      </c>
      <c r="E8" s="29">
        <f>'Erfassung Alle Einrichtungen'!E8</f>
        <v>0</v>
      </c>
      <c r="F8" s="30">
        <f>'Erfassung Alle Einrichtungen'!F8</f>
        <v>0</v>
      </c>
      <c r="G8" s="31">
        <f>'Erfassung Alle Einrichtungen'!G8</f>
        <v>0</v>
      </c>
      <c r="H8" s="32">
        <f>'Erfassung Alle Einrichtungen'!H8</f>
        <v>0</v>
      </c>
      <c r="I8" s="33">
        <f>'Erfassung Alle Einrichtungen'!I8</f>
        <v>0</v>
      </c>
      <c r="J8" s="34">
        <f>'Erfassung Alle Einrichtungen'!J8</f>
        <v>0</v>
      </c>
      <c r="K8" s="35">
        <f>'Erfassung Alle Einrichtungen'!K8</f>
        <v>1</v>
      </c>
      <c r="L8" s="36">
        <f>'Erfassung Alle Einrichtungen'!L8</f>
        <v>3</v>
      </c>
      <c r="M8" s="37">
        <f>'Erfassung Alle Einrichtungen'!M8</f>
        <v>0</v>
      </c>
      <c r="N8" s="38">
        <f>'Erfassung Alle Einrichtungen'!N8</f>
        <v>0</v>
      </c>
      <c r="P8"/>
      <c r="Q8"/>
      <c r="S8">
        <f t="shared" si="0"/>
        <v>0</v>
      </c>
    </row>
    <row r="9" spans="1:19" ht="25.5" hidden="1" x14ac:dyDescent="0.25">
      <c r="A9" s="146" t="str">
        <f>'Erfassung Alle Einrichtungen'!A9</f>
        <v>KITA Sandhorst</v>
      </c>
      <c r="B9" s="158">
        <f>'Erfassung Alle Einrichtungen'!B9</f>
        <v>130</v>
      </c>
      <c r="C9" s="69" t="str">
        <f>'Erfassung Alle Einrichtungen'!C9</f>
        <v>Anz. Gruppen</v>
      </c>
      <c r="D9" s="43">
        <f>'Erfassung Alle Einrichtungen'!D9</f>
        <v>2</v>
      </c>
      <c r="E9" s="12" t="str">
        <f>'Erfassung Alle Einrichtungen'!E9</f>
        <v>Anz. Gruppen</v>
      </c>
      <c r="F9" s="44">
        <f>'Erfassung Alle Einrichtungen'!F9</f>
        <v>0</v>
      </c>
      <c r="G9" s="12" t="str">
        <f>'Erfassung Alle Einrichtungen'!G9</f>
        <v>Anz. Gruppen</v>
      </c>
      <c r="H9" s="44">
        <f>'Erfassung Alle Einrichtungen'!H9</f>
        <v>2</v>
      </c>
      <c r="I9" s="12" t="str">
        <f>'Erfassung Alle Einrichtungen'!I9</f>
        <v>Anz. Gruppen</v>
      </c>
      <c r="J9" s="44">
        <f>'Erfassung Alle Einrichtungen'!J9</f>
        <v>2</v>
      </c>
      <c r="K9" s="12" t="str">
        <f>'Erfassung Alle Einrichtungen'!K9</f>
        <v>Anz. Gruppen</v>
      </c>
      <c r="L9" s="44">
        <f>'Erfassung Alle Einrichtungen'!L9</f>
        <v>0</v>
      </c>
      <c r="M9" s="12" t="str">
        <f>'Erfassung Alle Einrichtungen'!M9</f>
        <v>Anz. Gruppen</v>
      </c>
      <c r="N9" s="45">
        <f>'Erfassung Alle Einrichtungen'!N9</f>
        <v>0</v>
      </c>
      <c r="P9"/>
      <c r="Q9"/>
      <c r="S9">
        <f t="shared" si="0"/>
        <v>0</v>
      </c>
    </row>
    <row r="10" spans="1:19" ht="19.5" thickBot="1" x14ac:dyDescent="0.3">
      <c r="A10" s="147">
        <f>'Erfassung Alle Einrichtungen'!A10</f>
        <v>0</v>
      </c>
      <c r="B10" s="159">
        <f>'Erfassung Alle Einrichtungen'!B10</f>
        <v>0</v>
      </c>
      <c r="C10" s="70" t="str">
        <f>'Erfassung Alle Einrichtungen'!C10</f>
        <v>Plätze ges.</v>
      </c>
      <c r="D10" s="10">
        <f>'Erfassung Alle Einrichtungen'!D10</f>
        <v>50</v>
      </c>
      <c r="E10" s="9">
        <f>'Erfassung Alle Einrichtungen'!E10</f>
        <v>0</v>
      </c>
      <c r="F10" s="10">
        <f>'Erfassung Alle Einrichtungen'!F10</f>
        <v>0</v>
      </c>
      <c r="G10" s="9">
        <f>'Erfassung Alle Einrichtungen'!G10</f>
        <v>0</v>
      </c>
      <c r="H10" s="10">
        <f>'Erfassung Alle Einrichtungen'!H10</f>
        <v>50</v>
      </c>
      <c r="I10" s="9">
        <f>'Erfassung Alle Einrichtungen'!I10</f>
        <v>0</v>
      </c>
      <c r="J10" s="10">
        <f>'Erfassung Alle Einrichtungen'!J10</f>
        <v>30</v>
      </c>
      <c r="K10" s="9">
        <f>'Erfassung Alle Einrichtungen'!K10</f>
        <v>0</v>
      </c>
      <c r="L10" s="10">
        <f>'Erfassung Alle Einrichtungen'!L10</f>
        <v>0</v>
      </c>
      <c r="M10" s="9">
        <f>'Erfassung Alle Einrichtungen'!M10</f>
        <v>0</v>
      </c>
      <c r="N10" s="11">
        <f>'Erfassung Alle Einrichtungen'!N10</f>
        <v>0</v>
      </c>
      <c r="P10" s="131">
        <f>IF(J10&gt;0,J10,"")</f>
        <v>30</v>
      </c>
      <c r="Q10" s="134">
        <v>0</v>
      </c>
      <c r="R10" s="130" t="str">
        <f>A9</f>
        <v>KITA Sandhorst</v>
      </c>
      <c r="S10" s="133" t="str">
        <f t="shared" si="0"/>
        <v>KITA Sandhorst</v>
      </c>
    </row>
    <row r="11" spans="1:19" ht="18.75" hidden="1" x14ac:dyDescent="0.25">
      <c r="A11" s="147">
        <f>'Erfassung Alle Einrichtungen'!A11</f>
        <v>0</v>
      </c>
      <c r="B11" s="160">
        <f>'Erfassung Alle Einrichtungen'!B11</f>
        <v>0</v>
      </c>
      <c r="C11" s="71" t="str">
        <f>'Erfassung Alle Einrichtungen'!C11</f>
        <v>besetzt</v>
      </c>
      <c r="D11" s="16" t="str">
        <f>'Erfassung Alle Einrichtungen'!D11</f>
        <v>frei</v>
      </c>
      <c r="E11" s="17" t="str">
        <f>'Erfassung Alle Einrichtungen'!E11</f>
        <v>besetzt</v>
      </c>
      <c r="F11" s="18" t="str">
        <f>'Erfassung Alle Einrichtungen'!F11</f>
        <v>frei</v>
      </c>
      <c r="G11" s="19" t="str">
        <f>'Erfassung Alle Einrichtungen'!G11</f>
        <v>besetzt</v>
      </c>
      <c r="H11" s="20" t="str">
        <f>'Erfassung Alle Einrichtungen'!H11</f>
        <v>frei</v>
      </c>
      <c r="I11" s="21" t="str">
        <f>'Erfassung Alle Einrichtungen'!I11</f>
        <v>besetzt</v>
      </c>
      <c r="J11" s="22" t="str">
        <f>'Erfassung Alle Einrichtungen'!J11</f>
        <v>frei</v>
      </c>
      <c r="K11" s="23" t="str">
        <f>'Erfassung Alle Einrichtungen'!K11</f>
        <v>besetzt</v>
      </c>
      <c r="L11" s="24" t="str">
        <f>'Erfassung Alle Einrichtungen'!L11</f>
        <v>frei</v>
      </c>
      <c r="M11" s="25" t="str">
        <f>'Erfassung Alle Einrichtungen'!M11</f>
        <v>besetzt</v>
      </c>
      <c r="N11" s="26" t="str">
        <f>'Erfassung Alle Einrichtungen'!N11</f>
        <v>frei</v>
      </c>
      <c r="P11"/>
      <c r="Q11"/>
      <c r="S11">
        <f t="shared" si="0"/>
        <v>0</v>
      </c>
    </row>
    <row r="12" spans="1:19" ht="19.5" hidden="1" thickBot="1" x14ac:dyDescent="0.3">
      <c r="A12" s="148">
        <f>'Erfassung Alle Einrichtungen'!A12</f>
        <v>0</v>
      </c>
      <c r="B12" s="161">
        <f>'Erfassung Alle Einrichtungen'!B12</f>
        <v>0</v>
      </c>
      <c r="C12" s="72">
        <f>'Erfassung Alle Einrichtungen'!C12</f>
        <v>48</v>
      </c>
      <c r="D12" s="28">
        <f>'Erfassung Alle Einrichtungen'!D12</f>
        <v>2</v>
      </c>
      <c r="E12" s="29">
        <f>'Erfassung Alle Einrichtungen'!E12</f>
        <v>0</v>
      </c>
      <c r="F12" s="30">
        <f>'Erfassung Alle Einrichtungen'!F12</f>
        <v>0</v>
      </c>
      <c r="G12" s="31">
        <f>'Erfassung Alle Einrichtungen'!G12</f>
        <v>48</v>
      </c>
      <c r="H12" s="32">
        <f>'Erfassung Alle Einrichtungen'!H12</f>
        <v>2</v>
      </c>
      <c r="I12" s="33">
        <f>'Erfassung Alle Einrichtungen'!I12</f>
        <v>27</v>
      </c>
      <c r="J12" s="34">
        <f>'Erfassung Alle Einrichtungen'!J12</f>
        <v>3</v>
      </c>
      <c r="K12" s="35">
        <f>'Erfassung Alle Einrichtungen'!K12</f>
        <v>0</v>
      </c>
      <c r="L12" s="36">
        <f>'Erfassung Alle Einrichtungen'!L12</f>
        <v>0</v>
      </c>
      <c r="M12" s="37">
        <f>'Erfassung Alle Einrichtungen'!M12</f>
        <v>0</v>
      </c>
      <c r="N12" s="38">
        <f>'Erfassung Alle Einrichtungen'!N12</f>
        <v>0</v>
      </c>
      <c r="P12"/>
      <c r="Q12"/>
      <c r="S12">
        <f t="shared" si="0"/>
        <v>0</v>
      </c>
    </row>
    <row r="13" spans="1:19" ht="25.5" hidden="1" x14ac:dyDescent="0.25">
      <c r="A13" s="143" t="str">
        <f>'Erfassung Alle Einrichtungen'!A13</f>
        <v>Hort Sandhorst</v>
      </c>
      <c r="B13" s="158">
        <f>'Erfassung Alle Einrichtungen'!B13</f>
        <v>60</v>
      </c>
      <c r="C13" s="69" t="str">
        <f>'Erfassung Alle Einrichtungen'!C13</f>
        <v>Anz. Gruppen</v>
      </c>
      <c r="D13" s="43">
        <f>'Erfassung Alle Einrichtungen'!D13</f>
        <v>0</v>
      </c>
      <c r="E13" s="12" t="str">
        <f>'Erfassung Alle Einrichtungen'!E13</f>
        <v>Anz. Gruppen</v>
      </c>
      <c r="F13" s="44">
        <f>'Erfassung Alle Einrichtungen'!F13</f>
        <v>0</v>
      </c>
      <c r="G13" s="12" t="str">
        <f>'Erfassung Alle Einrichtungen'!G13</f>
        <v>Anz. Gruppen</v>
      </c>
      <c r="H13" s="44">
        <f>'Erfassung Alle Einrichtungen'!H13</f>
        <v>0</v>
      </c>
      <c r="I13" s="12" t="str">
        <f>'Erfassung Alle Einrichtungen'!I13</f>
        <v>Anz. Gruppen</v>
      </c>
      <c r="J13" s="44">
        <f>'Erfassung Alle Einrichtungen'!J13</f>
        <v>0</v>
      </c>
      <c r="K13" s="12" t="str">
        <f>'Erfassung Alle Einrichtungen'!K13</f>
        <v>Anz. Gruppen</v>
      </c>
      <c r="L13" s="44">
        <f>'Erfassung Alle Einrichtungen'!L13</f>
        <v>0</v>
      </c>
      <c r="M13" s="12" t="str">
        <f>'Erfassung Alle Einrichtungen'!M13</f>
        <v>Anz. Gruppen</v>
      </c>
      <c r="N13" s="45">
        <f>'Erfassung Alle Einrichtungen'!N13</f>
        <v>3</v>
      </c>
      <c r="P13"/>
      <c r="Q13"/>
      <c r="S13">
        <f t="shared" si="0"/>
        <v>0</v>
      </c>
    </row>
    <row r="14" spans="1:19" ht="18.75" hidden="1" x14ac:dyDescent="0.25">
      <c r="A14" s="144">
        <f>'Erfassung Alle Einrichtungen'!A14</f>
        <v>0</v>
      </c>
      <c r="B14" s="159">
        <f>'Erfassung Alle Einrichtungen'!B14</f>
        <v>0</v>
      </c>
      <c r="C14" s="70" t="str">
        <f>'Erfassung Alle Einrichtungen'!C14</f>
        <v>Plätze ges.</v>
      </c>
      <c r="D14" s="10">
        <f>'Erfassung Alle Einrichtungen'!D14</f>
        <v>0</v>
      </c>
      <c r="E14" s="9" t="str">
        <f>'Erfassung Alle Einrichtungen'!E14</f>
        <v>Plätze ges.</v>
      </c>
      <c r="F14" s="10">
        <f>'Erfassung Alle Einrichtungen'!F14</f>
        <v>0</v>
      </c>
      <c r="G14" s="9" t="str">
        <f>'Erfassung Alle Einrichtungen'!G14</f>
        <v>Plätze ges.</v>
      </c>
      <c r="H14" s="10">
        <f>'Erfassung Alle Einrichtungen'!H14</f>
        <v>0</v>
      </c>
      <c r="I14" s="9" t="str">
        <f>'Erfassung Alle Einrichtungen'!I14</f>
        <v>Plätze ges.</v>
      </c>
      <c r="J14" s="10">
        <f>'Erfassung Alle Einrichtungen'!J14</f>
        <v>0</v>
      </c>
      <c r="K14" s="9" t="str">
        <f>'Erfassung Alle Einrichtungen'!K14</f>
        <v>Plätze ges.</v>
      </c>
      <c r="L14" s="10">
        <f>'Erfassung Alle Einrichtungen'!L14</f>
        <v>0</v>
      </c>
      <c r="M14" s="9" t="str">
        <f>'Erfassung Alle Einrichtungen'!M14</f>
        <v>Plätze ges.</v>
      </c>
      <c r="N14" s="11">
        <f>'Erfassung Alle Einrichtungen'!N14</f>
        <v>60</v>
      </c>
      <c r="P14" t="str">
        <f>IF(J14&gt;0,J14,"")</f>
        <v/>
      </c>
      <c r="Q14"/>
      <c r="S14">
        <f t="shared" si="0"/>
        <v>0</v>
      </c>
    </row>
    <row r="15" spans="1:19" ht="18.75" hidden="1" x14ac:dyDescent="0.25">
      <c r="A15" s="144">
        <f>'Erfassung Alle Einrichtungen'!A15</f>
        <v>0</v>
      </c>
      <c r="B15" s="160">
        <f>'Erfassung Alle Einrichtungen'!B15</f>
        <v>0</v>
      </c>
      <c r="C15" s="71" t="str">
        <f>'Erfassung Alle Einrichtungen'!C15</f>
        <v>besetzt</v>
      </c>
      <c r="D15" s="16" t="str">
        <f>'Erfassung Alle Einrichtungen'!D15</f>
        <v>frei</v>
      </c>
      <c r="E15" s="17" t="str">
        <f>'Erfassung Alle Einrichtungen'!E15</f>
        <v>besetzt</v>
      </c>
      <c r="F15" s="18" t="str">
        <f>'Erfassung Alle Einrichtungen'!F15</f>
        <v>frei</v>
      </c>
      <c r="G15" s="19" t="str">
        <f>'Erfassung Alle Einrichtungen'!G15</f>
        <v>besetzt</v>
      </c>
      <c r="H15" s="20" t="str">
        <f>'Erfassung Alle Einrichtungen'!H15</f>
        <v>frei</v>
      </c>
      <c r="I15" s="21" t="str">
        <f>'Erfassung Alle Einrichtungen'!I15</f>
        <v>besetzt</v>
      </c>
      <c r="J15" s="22" t="str">
        <f>'Erfassung Alle Einrichtungen'!J15</f>
        <v>frei</v>
      </c>
      <c r="K15" s="23" t="str">
        <f>'Erfassung Alle Einrichtungen'!K15</f>
        <v>besetzt</v>
      </c>
      <c r="L15" s="24" t="str">
        <f>'Erfassung Alle Einrichtungen'!L15</f>
        <v>frei</v>
      </c>
      <c r="M15" s="25" t="str">
        <f>'Erfassung Alle Einrichtungen'!M15</f>
        <v>besetzt</v>
      </c>
      <c r="N15" s="26" t="str">
        <f>'Erfassung Alle Einrichtungen'!N15</f>
        <v>frei</v>
      </c>
      <c r="P15"/>
      <c r="Q15"/>
      <c r="S15">
        <f t="shared" si="0"/>
        <v>0</v>
      </c>
    </row>
    <row r="16" spans="1:19" ht="19.5" hidden="1" thickBot="1" x14ac:dyDescent="0.3">
      <c r="A16" s="145">
        <f>'Erfassung Alle Einrichtungen'!A16</f>
        <v>0</v>
      </c>
      <c r="B16" s="161">
        <f>'Erfassung Alle Einrichtungen'!B16</f>
        <v>0</v>
      </c>
      <c r="C16" s="72">
        <f>'Erfassung Alle Einrichtungen'!C16</f>
        <v>0</v>
      </c>
      <c r="D16" s="28">
        <f>'Erfassung Alle Einrichtungen'!D16</f>
        <v>0</v>
      </c>
      <c r="E16" s="29">
        <f>'Erfassung Alle Einrichtungen'!E16</f>
        <v>0</v>
      </c>
      <c r="F16" s="30">
        <f>'Erfassung Alle Einrichtungen'!F16</f>
        <v>0</v>
      </c>
      <c r="G16" s="31">
        <f>'Erfassung Alle Einrichtungen'!G16</f>
        <v>0</v>
      </c>
      <c r="H16" s="32">
        <f>'Erfassung Alle Einrichtungen'!H16</f>
        <v>0</v>
      </c>
      <c r="I16" s="33">
        <f>'Erfassung Alle Einrichtungen'!I16</f>
        <v>0</v>
      </c>
      <c r="J16" s="34">
        <f>'Erfassung Alle Einrichtungen'!J16</f>
        <v>0</v>
      </c>
      <c r="K16" s="35">
        <f>'Erfassung Alle Einrichtungen'!K16</f>
        <v>0</v>
      </c>
      <c r="L16" s="36">
        <f>'Erfassung Alle Einrichtungen'!L16</f>
        <v>0</v>
      </c>
      <c r="M16" s="37">
        <f>'Erfassung Alle Einrichtungen'!M16</f>
        <v>51</v>
      </c>
      <c r="N16" s="38">
        <f>'Erfassung Alle Einrichtungen'!N16</f>
        <v>9</v>
      </c>
      <c r="P16"/>
      <c r="Q16"/>
      <c r="S16">
        <f t="shared" si="0"/>
        <v>0</v>
      </c>
    </row>
    <row r="17" spans="1:19" ht="25.5" hidden="1" x14ac:dyDescent="0.25">
      <c r="A17" s="146" t="str">
        <f>'Erfassung Alle Einrichtungen'!A17</f>
        <v>Wallinghausen</v>
      </c>
      <c r="B17" s="158">
        <f>'Erfassung Alle Einrichtungen'!B17</f>
        <v>104</v>
      </c>
      <c r="C17" s="69" t="str">
        <f>'Erfassung Alle Einrichtungen'!C17</f>
        <v>Anz. Gruppen</v>
      </c>
      <c r="D17" s="43">
        <f>'Erfassung Alle Einrichtungen'!D17</f>
        <v>1</v>
      </c>
      <c r="E17" s="12" t="str">
        <f>'Erfassung Alle Einrichtungen'!E17</f>
        <v>Anz. Gruppen</v>
      </c>
      <c r="F17" s="44">
        <f>'Erfassung Alle Einrichtungen'!F17</f>
        <v>0</v>
      </c>
      <c r="G17" s="12" t="str">
        <f>'Erfassung Alle Einrichtungen'!G17</f>
        <v>Anz. Gruppen</v>
      </c>
      <c r="H17" s="44">
        <f>'Erfassung Alle Einrichtungen'!H17</f>
        <v>1</v>
      </c>
      <c r="I17" s="12" t="str">
        <f>'Erfassung Alle Einrichtungen'!I17</f>
        <v>Anz. Gruppen</v>
      </c>
      <c r="J17" s="44">
        <f>'Erfassung Alle Einrichtungen'!J17</f>
        <v>1</v>
      </c>
      <c r="K17" s="12" t="str">
        <f>'Erfassung Alle Einrichtungen'!K17</f>
        <v>Anz. Gruppen</v>
      </c>
      <c r="L17" s="44">
        <f>'Erfassung Alle Einrichtungen'!L17</f>
        <v>1</v>
      </c>
      <c r="M17" s="12" t="str">
        <f>'Erfassung Alle Einrichtungen'!M17</f>
        <v>Anz. Gruppen</v>
      </c>
      <c r="N17" s="45">
        <f>'Erfassung Alle Einrichtungen'!N17</f>
        <v>2</v>
      </c>
      <c r="P17"/>
      <c r="Q17"/>
      <c r="S17">
        <f t="shared" si="0"/>
        <v>0</v>
      </c>
    </row>
    <row r="18" spans="1:19" ht="19.5" thickBot="1" x14ac:dyDescent="0.3">
      <c r="A18" s="147">
        <f>'Erfassung Alle Einrichtungen'!A18</f>
        <v>0</v>
      </c>
      <c r="B18" s="159">
        <f>'Erfassung Alle Einrichtungen'!B18</f>
        <v>0</v>
      </c>
      <c r="C18" s="70" t="str">
        <f>'Erfassung Alle Einrichtungen'!C18</f>
        <v>Plätze ges.</v>
      </c>
      <c r="D18" s="10">
        <f>'Erfassung Alle Einrichtungen'!D18</f>
        <v>25</v>
      </c>
      <c r="E18" s="9" t="str">
        <f>'Erfassung Alle Einrichtungen'!E18</f>
        <v>Plätze ges.</v>
      </c>
      <c r="F18" s="10">
        <f>'Erfassung Alle Einrichtungen'!F18</f>
        <v>0</v>
      </c>
      <c r="G18" s="9" t="str">
        <f>'Erfassung Alle Einrichtungen'!G18</f>
        <v>Plätze ges.</v>
      </c>
      <c r="H18" s="10">
        <f>'Erfassung Alle Einrichtungen'!H18</f>
        <v>25</v>
      </c>
      <c r="I18" s="9" t="str">
        <f>'Erfassung Alle Einrichtungen'!I18</f>
        <v>Plätze ges.</v>
      </c>
      <c r="J18" s="10">
        <f>'Erfassung Alle Einrichtungen'!J18</f>
        <v>13</v>
      </c>
      <c r="K18" s="9" t="str">
        <f>'Erfassung Alle Einrichtungen'!K18</f>
        <v>Plätze ges.</v>
      </c>
      <c r="L18" s="10">
        <f>'Erfassung Alle Einrichtungen'!L18</f>
        <v>1</v>
      </c>
      <c r="M18" s="9" t="str">
        <f>'Erfassung Alle Einrichtungen'!M18</f>
        <v>Plätze ges.</v>
      </c>
      <c r="N18" s="11">
        <f>'Erfassung Alle Einrichtungen'!N18</f>
        <v>40</v>
      </c>
      <c r="P18" s="131">
        <f>IF(J18&gt;0,J18,"")</f>
        <v>13</v>
      </c>
      <c r="Q18" s="132">
        <f>J20</f>
        <v>3</v>
      </c>
      <c r="R18" s="130" t="str">
        <f>A17</f>
        <v>Wallinghausen</v>
      </c>
      <c r="S18" s="133" t="str">
        <f t="shared" si="0"/>
        <v>Wallinghausen</v>
      </c>
    </row>
    <row r="19" spans="1:19" ht="18.75" hidden="1" x14ac:dyDescent="0.25">
      <c r="A19" s="147">
        <f>'Erfassung Alle Einrichtungen'!A19</f>
        <v>0</v>
      </c>
      <c r="B19" s="160">
        <f>'Erfassung Alle Einrichtungen'!B19</f>
        <v>0</v>
      </c>
      <c r="C19" s="71" t="str">
        <f>'Erfassung Alle Einrichtungen'!C19</f>
        <v>besetzt</v>
      </c>
      <c r="D19" s="16" t="str">
        <f>'Erfassung Alle Einrichtungen'!D19</f>
        <v>frei</v>
      </c>
      <c r="E19" s="17" t="str">
        <f>'Erfassung Alle Einrichtungen'!E19</f>
        <v>besetzt</v>
      </c>
      <c r="F19" s="18" t="str">
        <f>'Erfassung Alle Einrichtungen'!F19</f>
        <v>frei</v>
      </c>
      <c r="G19" s="19" t="str">
        <f>'Erfassung Alle Einrichtungen'!G19</f>
        <v>besetzt</v>
      </c>
      <c r="H19" s="20" t="str">
        <f>'Erfassung Alle Einrichtungen'!H19</f>
        <v>frei</v>
      </c>
      <c r="I19" s="21" t="str">
        <f>'Erfassung Alle Einrichtungen'!I19</f>
        <v>besetzt</v>
      </c>
      <c r="J19" s="22" t="str">
        <f>'Erfassung Alle Einrichtungen'!J19</f>
        <v>frei</v>
      </c>
      <c r="K19" s="23" t="str">
        <f>'Erfassung Alle Einrichtungen'!K19</f>
        <v>besetzt</v>
      </c>
      <c r="L19" s="24" t="str">
        <f>'Erfassung Alle Einrichtungen'!L19</f>
        <v>frei</v>
      </c>
      <c r="M19" s="25" t="str">
        <f>'Erfassung Alle Einrichtungen'!M19</f>
        <v>besetzt</v>
      </c>
      <c r="N19" s="26" t="str">
        <f>'Erfassung Alle Einrichtungen'!N19</f>
        <v>frei</v>
      </c>
      <c r="P19"/>
      <c r="Q19"/>
      <c r="S19">
        <f t="shared" si="0"/>
        <v>0</v>
      </c>
    </row>
    <row r="20" spans="1:19" ht="19.5" hidden="1" thickBot="1" x14ac:dyDescent="0.3">
      <c r="A20" s="148">
        <f>'Erfassung Alle Einrichtungen'!A20</f>
        <v>0</v>
      </c>
      <c r="B20" s="161">
        <f>'Erfassung Alle Einrichtungen'!B20</f>
        <v>0</v>
      </c>
      <c r="C20" s="72">
        <f>'Erfassung Alle Einrichtungen'!C20</f>
        <v>22</v>
      </c>
      <c r="D20" s="28">
        <f>'Erfassung Alle Einrichtungen'!D20</f>
        <v>3</v>
      </c>
      <c r="E20" s="29">
        <f>'Erfassung Alle Einrichtungen'!E20</f>
        <v>0</v>
      </c>
      <c r="F20" s="30">
        <f>'Erfassung Alle Einrichtungen'!F20</f>
        <v>0</v>
      </c>
      <c r="G20" s="31">
        <f>'Erfassung Alle Einrichtungen'!G20</f>
        <v>24</v>
      </c>
      <c r="H20" s="32">
        <f>'Erfassung Alle Einrichtungen'!H20</f>
        <v>1</v>
      </c>
      <c r="I20" s="33">
        <f>'Erfassung Alle Einrichtungen'!I20</f>
        <v>10</v>
      </c>
      <c r="J20" s="34">
        <f>'Erfassung Alle Einrichtungen'!J20</f>
        <v>3</v>
      </c>
      <c r="K20" s="35">
        <f>'Erfassung Alle Einrichtungen'!K20</f>
        <v>0</v>
      </c>
      <c r="L20" s="36">
        <f>'Erfassung Alle Einrichtungen'!L20</f>
        <v>1</v>
      </c>
      <c r="M20" s="37">
        <f>'Erfassung Alle Einrichtungen'!M20</f>
        <v>38</v>
      </c>
      <c r="N20" s="38">
        <f>'Erfassung Alle Einrichtungen'!N20</f>
        <v>2</v>
      </c>
      <c r="P20"/>
      <c r="Q20"/>
      <c r="S20">
        <f t="shared" si="0"/>
        <v>0</v>
      </c>
    </row>
    <row r="21" spans="1:19" ht="25.5" hidden="1" x14ac:dyDescent="0.25">
      <c r="A21" s="143" t="str">
        <f>'Erfassung Alle Einrichtungen'!A21</f>
        <v>Lindenbaum</v>
      </c>
      <c r="B21" s="158">
        <f>'Erfassung Alle Einrichtungen'!B21</f>
        <v>42</v>
      </c>
      <c r="C21" s="69" t="str">
        <f>'Erfassung Alle Einrichtungen'!C21</f>
        <v>Anz. Gruppen</v>
      </c>
      <c r="D21" s="43">
        <f>'Erfassung Alle Einrichtungen'!D21</f>
        <v>2</v>
      </c>
      <c r="E21" s="12" t="str">
        <f>'Erfassung Alle Einrichtungen'!E21</f>
        <v>Anz. Gruppen</v>
      </c>
      <c r="F21" s="44">
        <f>'Erfassung Alle Einrichtungen'!F21</f>
        <v>0</v>
      </c>
      <c r="G21" s="12" t="str">
        <f>'Erfassung Alle Einrichtungen'!G21</f>
        <v>Anz. Gruppen</v>
      </c>
      <c r="H21" s="44">
        <f>'Erfassung Alle Einrichtungen'!H21</f>
        <v>0</v>
      </c>
      <c r="I21" s="12" t="str">
        <f>'Erfassung Alle Einrichtungen'!I21</f>
        <v>Anz. Gruppen</v>
      </c>
      <c r="J21" s="44">
        <f>'Erfassung Alle Einrichtungen'!J21</f>
        <v>0</v>
      </c>
      <c r="K21" s="12" t="str">
        <f>'Erfassung Alle Einrichtungen'!K21</f>
        <v>Anz. Gruppen</v>
      </c>
      <c r="L21" s="44">
        <f>'Erfassung Alle Einrichtungen'!L21</f>
        <v>0</v>
      </c>
      <c r="M21" s="12" t="str">
        <f>'Erfassung Alle Einrichtungen'!M21</f>
        <v>Anz. Gruppen</v>
      </c>
      <c r="N21" s="45">
        <f>'Erfassung Alle Einrichtungen'!N21</f>
        <v>0</v>
      </c>
      <c r="P21"/>
      <c r="Q21"/>
      <c r="S21">
        <f t="shared" si="0"/>
        <v>0</v>
      </c>
    </row>
    <row r="22" spans="1:19" ht="18.75" hidden="1" x14ac:dyDescent="0.25">
      <c r="A22" s="144">
        <f>'Erfassung Alle Einrichtungen'!A22</f>
        <v>0</v>
      </c>
      <c r="B22" s="159">
        <f>'Erfassung Alle Einrichtungen'!B22</f>
        <v>0</v>
      </c>
      <c r="C22" s="70" t="str">
        <f>'Erfassung Alle Einrichtungen'!C22</f>
        <v>Plätze ges.</v>
      </c>
      <c r="D22" s="10">
        <f>'Erfassung Alle Einrichtungen'!D22</f>
        <v>38</v>
      </c>
      <c r="E22" s="9" t="str">
        <f>'Erfassung Alle Einrichtungen'!E22</f>
        <v>Plätze ges.</v>
      </c>
      <c r="F22" s="10">
        <f>'Erfassung Alle Einrichtungen'!F22</f>
        <v>0</v>
      </c>
      <c r="G22" s="9" t="str">
        <f>'Erfassung Alle Einrichtungen'!G22</f>
        <v>Plätze ges.</v>
      </c>
      <c r="H22" s="10">
        <f>'Erfassung Alle Einrichtungen'!H22</f>
        <v>0</v>
      </c>
      <c r="I22" s="9" t="str">
        <f>'Erfassung Alle Einrichtungen'!I22</f>
        <v>Plätze ges.</v>
      </c>
      <c r="J22" s="10">
        <f>'Erfassung Alle Einrichtungen'!J22</f>
        <v>0</v>
      </c>
      <c r="K22" s="9" t="str">
        <f>'Erfassung Alle Einrichtungen'!K22</f>
        <v>Plätze ges.</v>
      </c>
      <c r="L22" s="10">
        <f>'Erfassung Alle Einrichtungen'!L22</f>
        <v>4</v>
      </c>
      <c r="M22" s="9" t="str">
        <f>'Erfassung Alle Einrichtungen'!M22</f>
        <v>Plätze ges.</v>
      </c>
      <c r="N22" s="11">
        <f>'Erfassung Alle Einrichtungen'!N22</f>
        <v>0</v>
      </c>
      <c r="P22" t="str">
        <f>IF(J22&gt;0,J22,"")</f>
        <v/>
      </c>
      <c r="Q22"/>
      <c r="S22">
        <f t="shared" si="0"/>
        <v>0</v>
      </c>
    </row>
    <row r="23" spans="1:19" ht="18.75" hidden="1" x14ac:dyDescent="0.25">
      <c r="A23" s="144">
        <f>'Erfassung Alle Einrichtungen'!A23</f>
        <v>0</v>
      </c>
      <c r="B23" s="160">
        <f>'Erfassung Alle Einrichtungen'!B23</f>
        <v>0</v>
      </c>
      <c r="C23" s="71" t="str">
        <f>'Erfassung Alle Einrichtungen'!C23</f>
        <v>besetzt</v>
      </c>
      <c r="D23" s="16" t="str">
        <f>'Erfassung Alle Einrichtungen'!D23</f>
        <v>frei</v>
      </c>
      <c r="E23" s="17" t="str">
        <f>'Erfassung Alle Einrichtungen'!E23</f>
        <v>besetzt</v>
      </c>
      <c r="F23" s="18" t="str">
        <f>'Erfassung Alle Einrichtungen'!F23</f>
        <v>frei</v>
      </c>
      <c r="G23" s="19" t="str">
        <f>'Erfassung Alle Einrichtungen'!G23</f>
        <v>besetzt</v>
      </c>
      <c r="H23" s="20" t="str">
        <f>'Erfassung Alle Einrichtungen'!H23</f>
        <v>frei</v>
      </c>
      <c r="I23" s="21" t="str">
        <f>'Erfassung Alle Einrichtungen'!I23</f>
        <v>besetzt</v>
      </c>
      <c r="J23" s="22" t="str">
        <f>'Erfassung Alle Einrichtungen'!J23</f>
        <v>frei</v>
      </c>
      <c r="K23" s="23" t="str">
        <f>'Erfassung Alle Einrichtungen'!K23</f>
        <v>besetzt</v>
      </c>
      <c r="L23" s="24" t="str">
        <f>'Erfassung Alle Einrichtungen'!L23</f>
        <v>frei</v>
      </c>
      <c r="M23" s="25" t="str">
        <f>'Erfassung Alle Einrichtungen'!M23</f>
        <v>besetzt</v>
      </c>
      <c r="N23" s="26" t="str">
        <f>'Erfassung Alle Einrichtungen'!N23</f>
        <v>frei</v>
      </c>
      <c r="P23"/>
      <c r="Q23"/>
      <c r="S23">
        <f t="shared" si="0"/>
        <v>0</v>
      </c>
    </row>
    <row r="24" spans="1:19" ht="19.5" hidden="1" thickBot="1" x14ac:dyDescent="0.3">
      <c r="A24" s="145">
        <f>'Erfassung Alle Einrichtungen'!A24</f>
        <v>0</v>
      </c>
      <c r="B24" s="161">
        <f>'Erfassung Alle Einrichtungen'!B24</f>
        <v>0</v>
      </c>
      <c r="C24" s="72">
        <f>'Erfassung Alle Einrichtungen'!C24</f>
        <v>35</v>
      </c>
      <c r="D24" s="28">
        <f>'Erfassung Alle Einrichtungen'!D24</f>
        <v>3</v>
      </c>
      <c r="E24" s="29">
        <f>'Erfassung Alle Einrichtungen'!E24</f>
        <v>0</v>
      </c>
      <c r="F24" s="30">
        <f>'Erfassung Alle Einrichtungen'!F24</f>
        <v>0</v>
      </c>
      <c r="G24" s="31">
        <f>'Erfassung Alle Einrichtungen'!G24</f>
        <v>0</v>
      </c>
      <c r="H24" s="32">
        <f>'Erfassung Alle Einrichtungen'!H24</f>
        <v>0</v>
      </c>
      <c r="I24" s="33">
        <f>'Erfassung Alle Einrichtungen'!I24</f>
        <v>0</v>
      </c>
      <c r="J24" s="34">
        <f>'Erfassung Alle Einrichtungen'!J24</f>
        <v>0</v>
      </c>
      <c r="K24" s="35">
        <f>'Erfassung Alle Einrichtungen'!K24</f>
        <v>0</v>
      </c>
      <c r="L24" s="36">
        <f>'Erfassung Alle Einrichtungen'!L24</f>
        <v>4</v>
      </c>
      <c r="M24" s="37">
        <f>'Erfassung Alle Einrichtungen'!M24</f>
        <v>0</v>
      </c>
      <c r="N24" s="38">
        <f>'Erfassung Alle Einrichtungen'!N24</f>
        <v>0</v>
      </c>
      <c r="P24"/>
      <c r="Q24"/>
      <c r="S24">
        <f t="shared" si="0"/>
        <v>0</v>
      </c>
    </row>
    <row r="25" spans="1:19" ht="25.5" hidden="1" x14ac:dyDescent="0.25">
      <c r="A25" s="146" t="str">
        <f>'Erfassung Alle Einrichtungen'!A25</f>
        <v>von-Bodelschwingh</v>
      </c>
      <c r="B25" s="158">
        <f>'Erfassung Alle Einrichtungen'!B25</f>
        <v>70</v>
      </c>
      <c r="C25" s="69" t="str">
        <f>'Erfassung Alle Einrichtungen'!C25</f>
        <v>Anz. Gruppen</v>
      </c>
      <c r="D25" s="43">
        <f>'Erfassung Alle Einrichtungen'!D25</f>
        <v>1</v>
      </c>
      <c r="E25" s="12" t="str">
        <f>'Erfassung Alle Einrichtungen'!E25</f>
        <v>Anz. Gruppen</v>
      </c>
      <c r="F25" s="44">
        <f>'Erfassung Alle Einrichtungen'!F25</f>
        <v>1</v>
      </c>
      <c r="G25" s="12" t="str">
        <f>'Erfassung Alle Einrichtungen'!G25</f>
        <v>Anz. Gruppen</v>
      </c>
      <c r="H25" s="44">
        <f>'Erfassung Alle Einrichtungen'!H25</f>
        <v>0</v>
      </c>
      <c r="I25" s="12" t="str">
        <f>'Erfassung Alle Einrichtungen'!I25</f>
        <v>Anz. Gruppen</v>
      </c>
      <c r="J25" s="44">
        <f>'Erfassung Alle Einrichtungen'!J25</f>
        <v>0</v>
      </c>
      <c r="K25" s="12" t="str">
        <f>'Erfassung Alle Einrichtungen'!K25</f>
        <v>Anz. Gruppen</v>
      </c>
      <c r="L25" s="44">
        <f>'Erfassung Alle Einrichtungen'!L25</f>
        <v>0</v>
      </c>
      <c r="M25" s="12" t="str">
        <f>'Erfassung Alle Einrichtungen'!M25</f>
        <v>Anz. Gruppen</v>
      </c>
      <c r="N25" s="45">
        <f>'Erfassung Alle Einrichtungen'!N25</f>
        <v>1</v>
      </c>
      <c r="P25"/>
      <c r="Q25"/>
      <c r="S25">
        <f t="shared" si="0"/>
        <v>0</v>
      </c>
    </row>
    <row r="26" spans="1:19" ht="18.75" hidden="1" x14ac:dyDescent="0.25">
      <c r="A26" s="147">
        <f>'Erfassung Alle Einrichtungen'!A26</f>
        <v>0</v>
      </c>
      <c r="B26" s="159">
        <f>'Erfassung Alle Einrichtungen'!B26</f>
        <v>0</v>
      </c>
      <c r="C26" s="70" t="str">
        <f>'Erfassung Alle Einrichtungen'!C26</f>
        <v>Plätze ges.</v>
      </c>
      <c r="D26" s="10">
        <f>'Erfassung Alle Einrichtungen'!D26</f>
        <v>25</v>
      </c>
      <c r="E26" s="9" t="str">
        <f>'Erfassung Alle Einrichtungen'!E26</f>
        <v>Plätze ges.</v>
      </c>
      <c r="F26" s="10">
        <f>'Erfassung Alle Einrichtungen'!F26</f>
        <v>25</v>
      </c>
      <c r="G26" s="9" t="str">
        <f>'Erfassung Alle Einrichtungen'!G26</f>
        <v>Plätze ges.</v>
      </c>
      <c r="H26" s="10">
        <f>'Erfassung Alle Einrichtungen'!H26</f>
        <v>0</v>
      </c>
      <c r="I26" s="9" t="str">
        <f>'Erfassung Alle Einrichtungen'!I26</f>
        <v>Plätze ges.</v>
      </c>
      <c r="J26" s="10">
        <f>'Erfassung Alle Einrichtungen'!J26</f>
        <v>0</v>
      </c>
      <c r="K26" s="9" t="str">
        <f>'Erfassung Alle Einrichtungen'!K26</f>
        <v>Plätze ges.</v>
      </c>
      <c r="L26" s="10">
        <f>'Erfassung Alle Einrichtungen'!L26</f>
        <v>0</v>
      </c>
      <c r="M26" s="9" t="str">
        <f>'Erfassung Alle Einrichtungen'!M26</f>
        <v>Plätze ges.</v>
      </c>
      <c r="N26" s="11">
        <f>'Erfassung Alle Einrichtungen'!N26</f>
        <v>20</v>
      </c>
      <c r="P26" t="str">
        <f>IF(J26&gt;0,J26,"")</f>
        <v/>
      </c>
      <c r="Q26"/>
      <c r="S26">
        <f t="shared" si="0"/>
        <v>0</v>
      </c>
    </row>
    <row r="27" spans="1:19" ht="18.75" hidden="1" x14ac:dyDescent="0.25">
      <c r="A27" s="147">
        <f>'Erfassung Alle Einrichtungen'!A27</f>
        <v>0</v>
      </c>
      <c r="B27" s="160">
        <f>'Erfassung Alle Einrichtungen'!B27</f>
        <v>0</v>
      </c>
      <c r="C27" s="71" t="str">
        <f>'Erfassung Alle Einrichtungen'!C27</f>
        <v>besetzt</v>
      </c>
      <c r="D27" s="16" t="str">
        <f>'Erfassung Alle Einrichtungen'!D27</f>
        <v>frei</v>
      </c>
      <c r="E27" s="17" t="str">
        <f>'Erfassung Alle Einrichtungen'!E27</f>
        <v>besetzt</v>
      </c>
      <c r="F27" s="18" t="str">
        <f>'Erfassung Alle Einrichtungen'!F27</f>
        <v>frei</v>
      </c>
      <c r="G27" s="19" t="str">
        <f>'Erfassung Alle Einrichtungen'!G27</f>
        <v>besetzt</v>
      </c>
      <c r="H27" s="20" t="str">
        <f>'Erfassung Alle Einrichtungen'!H27</f>
        <v>frei</v>
      </c>
      <c r="I27" s="21" t="str">
        <f>'Erfassung Alle Einrichtungen'!I27</f>
        <v>besetzt</v>
      </c>
      <c r="J27" s="22" t="str">
        <f>'Erfassung Alle Einrichtungen'!J27</f>
        <v>frei</v>
      </c>
      <c r="K27" s="23" t="str">
        <f>'Erfassung Alle Einrichtungen'!K27</f>
        <v>besetzt</v>
      </c>
      <c r="L27" s="24" t="str">
        <f>'Erfassung Alle Einrichtungen'!L27</f>
        <v>frei</v>
      </c>
      <c r="M27" s="25" t="str">
        <f>'Erfassung Alle Einrichtungen'!M27</f>
        <v>besetzt</v>
      </c>
      <c r="N27" s="26" t="str">
        <f>'Erfassung Alle Einrichtungen'!N27</f>
        <v>frei</v>
      </c>
      <c r="P27"/>
      <c r="Q27"/>
      <c r="S27">
        <f t="shared" si="0"/>
        <v>0</v>
      </c>
    </row>
    <row r="28" spans="1:19" ht="19.5" hidden="1" thickBot="1" x14ac:dyDescent="0.3">
      <c r="A28" s="148">
        <f>'Erfassung Alle Einrichtungen'!A28</f>
        <v>0</v>
      </c>
      <c r="B28" s="161">
        <f>'Erfassung Alle Einrichtungen'!B28</f>
        <v>0</v>
      </c>
      <c r="C28" s="72">
        <f>'Erfassung Alle Einrichtungen'!C28</f>
        <v>20</v>
      </c>
      <c r="D28" s="28">
        <f>'Erfassung Alle Einrichtungen'!D28</f>
        <v>5</v>
      </c>
      <c r="E28" s="29">
        <f>'Erfassung Alle Einrichtungen'!E28</f>
        <v>19</v>
      </c>
      <c r="F28" s="30">
        <f>'Erfassung Alle Einrichtungen'!F28</f>
        <v>6</v>
      </c>
      <c r="G28" s="31">
        <f>'Erfassung Alle Einrichtungen'!G28</f>
        <v>0</v>
      </c>
      <c r="H28" s="32">
        <f>'Erfassung Alle Einrichtungen'!H28</f>
        <v>0</v>
      </c>
      <c r="I28" s="33">
        <f>'Erfassung Alle Einrichtungen'!I28</f>
        <v>0</v>
      </c>
      <c r="J28" s="34">
        <f>'Erfassung Alle Einrichtungen'!J28</f>
        <v>0</v>
      </c>
      <c r="K28" s="35">
        <f>'Erfassung Alle Einrichtungen'!K28</f>
        <v>0</v>
      </c>
      <c r="L28" s="36">
        <f>'Erfassung Alle Einrichtungen'!L28</f>
        <v>0</v>
      </c>
      <c r="M28" s="37">
        <f>'Erfassung Alle Einrichtungen'!M28</f>
        <v>20</v>
      </c>
      <c r="N28" s="38">
        <f>'Erfassung Alle Einrichtungen'!N28</f>
        <v>0</v>
      </c>
      <c r="P28"/>
      <c r="Q28"/>
      <c r="S28">
        <f t="shared" si="0"/>
        <v>0</v>
      </c>
    </row>
    <row r="29" spans="1:19" ht="25.5" hidden="1" x14ac:dyDescent="0.25">
      <c r="A29" s="143" t="str">
        <f>'Erfassung Alle Einrichtungen'!A29</f>
        <v>Lummerland</v>
      </c>
      <c r="B29" s="158">
        <f>'Erfassung Alle Einrichtungen'!B29</f>
        <v>65</v>
      </c>
      <c r="C29" s="69" t="str">
        <f>'Erfassung Alle Einrichtungen'!C29</f>
        <v>Anz. Gruppen</v>
      </c>
      <c r="D29" s="43">
        <f>'Erfassung Alle Einrichtungen'!D29</f>
        <v>2</v>
      </c>
      <c r="E29" s="12" t="str">
        <f>'Erfassung Alle Einrichtungen'!E29</f>
        <v>Anz. Gruppen</v>
      </c>
      <c r="F29" s="44">
        <f>'Erfassung Alle Einrichtungen'!F29</f>
        <v>0</v>
      </c>
      <c r="G29" s="12" t="str">
        <f>'Erfassung Alle Einrichtungen'!G29</f>
        <v>Anz. Gruppen</v>
      </c>
      <c r="H29" s="44">
        <f>'Erfassung Alle Einrichtungen'!H29</f>
        <v>0</v>
      </c>
      <c r="I29" s="12" t="str">
        <f>'Erfassung Alle Einrichtungen'!I29</f>
        <v>Anz. Gruppen</v>
      </c>
      <c r="J29" s="44">
        <f>'Erfassung Alle Einrichtungen'!J29</f>
        <v>1</v>
      </c>
      <c r="K29" s="12" t="str">
        <f>'Erfassung Alle Einrichtungen'!K29</f>
        <v>Anz. Gruppen</v>
      </c>
      <c r="L29" s="44">
        <f>'Erfassung Alle Einrichtungen'!L29</f>
        <v>0</v>
      </c>
      <c r="M29" s="12" t="str">
        <f>'Erfassung Alle Einrichtungen'!M29</f>
        <v>Anz. Gruppen</v>
      </c>
      <c r="N29" s="45">
        <f>'Erfassung Alle Einrichtungen'!N29</f>
        <v>0</v>
      </c>
      <c r="P29"/>
      <c r="Q29"/>
      <c r="S29">
        <f t="shared" si="0"/>
        <v>0</v>
      </c>
    </row>
    <row r="30" spans="1:19" ht="19.5" thickBot="1" x14ac:dyDescent="0.3">
      <c r="A30" s="144">
        <f>'Erfassung Alle Einrichtungen'!A30</f>
        <v>0</v>
      </c>
      <c r="B30" s="159">
        <f>'Erfassung Alle Einrichtungen'!B30</f>
        <v>0</v>
      </c>
      <c r="C30" s="70" t="str">
        <f>'Erfassung Alle Einrichtungen'!C30</f>
        <v>Plätze ges.</v>
      </c>
      <c r="D30" s="10">
        <f>'Erfassung Alle Einrichtungen'!D30</f>
        <v>50</v>
      </c>
      <c r="E30" s="9" t="str">
        <f>'Erfassung Alle Einrichtungen'!E30</f>
        <v>Plätze ges.</v>
      </c>
      <c r="F30" s="10">
        <f>'Erfassung Alle Einrichtungen'!F30</f>
        <v>0</v>
      </c>
      <c r="G30" s="9" t="str">
        <f>'Erfassung Alle Einrichtungen'!G30</f>
        <v>Plätze ges.</v>
      </c>
      <c r="H30" s="10">
        <f>'Erfassung Alle Einrichtungen'!H30</f>
        <v>0</v>
      </c>
      <c r="I30" s="9" t="str">
        <f>'Erfassung Alle Einrichtungen'!I30</f>
        <v>Plätze ges.</v>
      </c>
      <c r="J30" s="10">
        <f>'Erfassung Alle Einrichtungen'!J30</f>
        <v>15</v>
      </c>
      <c r="K30" s="9" t="str">
        <f>'Erfassung Alle Einrichtungen'!K30</f>
        <v>Plätze ges.</v>
      </c>
      <c r="L30" s="10">
        <f>'Erfassung Alle Einrichtungen'!L30</f>
        <v>0</v>
      </c>
      <c r="M30" s="9">
        <f>'Erfassung Alle Einrichtungen'!M30</f>
        <v>0</v>
      </c>
      <c r="N30" s="11">
        <f>'Erfassung Alle Einrichtungen'!N30</f>
        <v>0</v>
      </c>
      <c r="P30" s="131">
        <f>IF(J30&gt;0,J30,"")</f>
        <v>15</v>
      </c>
      <c r="Q30" s="132">
        <v>4</v>
      </c>
      <c r="R30" s="130" t="str">
        <f>A29</f>
        <v>Lummerland</v>
      </c>
      <c r="S30" s="133" t="str">
        <f t="shared" si="0"/>
        <v>Lummerland</v>
      </c>
    </row>
    <row r="31" spans="1:19" ht="18.75" hidden="1" x14ac:dyDescent="0.25">
      <c r="A31" s="144">
        <f>'Erfassung Alle Einrichtungen'!A31</f>
        <v>0</v>
      </c>
      <c r="B31" s="160">
        <f>'Erfassung Alle Einrichtungen'!B31</f>
        <v>0</v>
      </c>
      <c r="C31" s="71" t="str">
        <f>'Erfassung Alle Einrichtungen'!C31</f>
        <v>besetzt</v>
      </c>
      <c r="D31" s="16" t="str">
        <f>'Erfassung Alle Einrichtungen'!D31</f>
        <v>frei</v>
      </c>
      <c r="E31" s="17" t="str">
        <f>'Erfassung Alle Einrichtungen'!E31</f>
        <v>besetzt</v>
      </c>
      <c r="F31" s="18" t="str">
        <f>'Erfassung Alle Einrichtungen'!F31</f>
        <v>frei</v>
      </c>
      <c r="G31" s="19" t="str">
        <f>'Erfassung Alle Einrichtungen'!G31</f>
        <v>besetzt</v>
      </c>
      <c r="H31" s="20" t="str">
        <f>'Erfassung Alle Einrichtungen'!H31</f>
        <v>frei</v>
      </c>
      <c r="I31" s="21" t="str">
        <f>'Erfassung Alle Einrichtungen'!I31</f>
        <v>besetzt</v>
      </c>
      <c r="J31" s="22" t="str">
        <f>'Erfassung Alle Einrichtungen'!J31</f>
        <v>frei</v>
      </c>
      <c r="K31" s="23" t="str">
        <f>'Erfassung Alle Einrichtungen'!K31</f>
        <v>besetzt</v>
      </c>
      <c r="L31" s="24" t="str">
        <f>'Erfassung Alle Einrichtungen'!L31</f>
        <v>frei</v>
      </c>
      <c r="M31" s="25" t="str">
        <f>'Erfassung Alle Einrichtungen'!M31</f>
        <v>besetzt</v>
      </c>
      <c r="N31" s="26" t="str">
        <f>'Erfassung Alle Einrichtungen'!N31</f>
        <v>frei</v>
      </c>
      <c r="P31"/>
      <c r="Q31"/>
      <c r="S31">
        <f t="shared" si="0"/>
        <v>0</v>
      </c>
    </row>
    <row r="32" spans="1:19" ht="19.5" hidden="1" thickBot="1" x14ac:dyDescent="0.3">
      <c r="A32" s="145">
        <f>'Erfassung Alle Einrichtungen'!A32</f>
        <v>0</v>
      </c>
      <c r="B32" s="161">
        <f>'Erfassung Alle Einrichtungen'!B32</f>
        <v>0</v>
      </c>
      <c r="C32" s="72">
        <f>'Erfassung Alle Einrichtungen'!C32</f>
        <v>48</v>
      </c>
      <c r="D32" s="28">
        <f>'Erfassung Alle Einrichtungen'!D32</f>
        <v>2</v>
      </c>
      <c r="E32" s="29">
        <f>'Erfassung Alle Einrichtungen'!E32</f>
        <v>0</v>
      </c>
      <c r="F32" s="30">
        <f>'Erfassung Alle Einrichtungen'!F32</f>
        <v>0</v>
      </c>
      <c r="G32" s="31">
        <f>'Erfassung Alle Einrichtungen'!G32</f>
        <v>0</v>
      </c>
      <c r="H32" s="32">
        <f>'Erfassung Alle Einrichtungen'!H32</f>
        <v>0</v>
      </c>
      <c r="I32" s="33">
        <f>'Erfassung Alle Einrichtungen'!I32</f>
        <v>11</v>
      </c>
      <c r="J32" s="34">
        <f>'Erfassung Alle Einrichtungen'!J32</f>
        <v>4</v>
      </c>
      <c r="K32" s="35">
        <f>'Erfassung Alle Einrichtungen'!K32</f>
        <v>0</v>
      </c>
      <c r="L32" s="36">
        <f>'Erfassung Alle Einrichtungen'!L32</f>
        <v>0</v>
      </c>
      <c r="M32" s="37">
        <f>'Erfassung Alle Einrichtungen'!M32</f>
        <v>0</v>
      </c>
      <c r="N32" s="38">
        <f>'Erfassung Alle Einrichtungen'!N32</f>
        <v>0</v>
      </c>
      <c r="P32"/>
      <c r="Q32"/>
      <c r="S32">
        <f t="shared" si="0"/>
        <v>0</v>
      </c>
    </row>
    <row r="33" spans="1:19" ht="25.5" hidden="1" x14ac:dyDescent="0.25">
      <c r="A33" s="146" t="str">
        <f>'Erfassung Alle Einrichtungen'!A33</f>
        <v>Immenkörv</v>
      </c>
      <c r="B33" s="158">
        <f>'Erfassung Alle Einrichtungen'!B33</f>
        <v>50</v>
      </c>
      <c r="C33" s="69" t="str">
        <f>'Erfassung Alle Einrichtungen'!C33</f>
        <v>Anz. Gruppen</v>
      </c>
      <c r="D33" s="43">
        <f>'Erfassung Alle Einrichtungen'!D33</f>
        <v>2</v>
      </c>
      <c r="E33" s="12" t="str">
        <f>'Erfassung Alle Einrichtungen'!E33</f>
        <v>Anz. Gruppen</v>
      </c>
      <c r="F33" s="44">
        <f>'Erfassung Alle Einrichtungen'!F33</f>
        <v>0</v>
      </c>
      <c r="G33" s="12" t="str">
        <f>'Erfassung Alle Einrichtungen'!G33</f>
        <v>Anz. Gruppen</v>
      </c>
      <c r="H33" s="44">
        <f>'Erfassung Alle Einrichtungen'!H33</f>
        <v>0</v>
      </c>
      <c r="I33" s="12" t="str">
        <f>'Erfassung Alle Einrichtungen'!I33</f>
        <v>Anz. Gruppen</v>
      </c>
      <c r="J33" s="44">
        <f>'Erfassung Alle Einrichtungen'!J33</f>
        <v>0</v>
      </c>
      <c r="K33" s="12" t="str">
        <f>'Erfassung Alle Einrichtungen'!K33</f>
        <v>Anz. Gruppen</v>
      </c>
      <c r="L33" s="44">
        <f>'Erfassung Alle Einrichtungen'!L33</f>
        <v>0</v>
      </c>
      <c r="M33" s="12" t="str">
        <f>'Erfassung Alle Einrichtungen'!M33</f>
        <v>Anz. Gruppen</v>
      </c>
      <c r="N33" s="45">
        <f>'Erfassung Alle Einrichtungen'!N33</f>
        <v>0</v>
      </c>
      <c r="P33"/>
      <c r="Q33"/>
      <c r="S33">
        <f t="shared" si="0"/>
        <v>0</v>
      </c>
    </row>
    <row r="34" spans="1:19" ht="18.75" hidden="1" x14ac:dyDescent="0.25">
      <c r="A34" s="147">
        <f>'Erfassung Alle Einrichtungen'!A34</f>
        <v>0</v>
      </c>
      <c r="B34" s="159">
        <f>'Erfassung Alle Einrichtungen'!B34</f>
        <v>0</v>
      </c>
      <c r="C34" s="70" t="str">
        <f>'Erfassung Alle Einrichtungen'!C34</f>
        <v>Plätze ges.</v>
      </c>
      <c r="D34" s="10">
        <f>'Erfassung Alle Einrichtungen'!D34</f>
        <v>50</v>
      </c>
      <c r="E34" s="9" t="str">
        <f>'Erfassung Alle Einrichtungen'!E34</f>
        <v>Plätze ges.</v>
      </c>
      <c r="F34" s="10">
        <f>'Erfassung Alle Einrichtungen'!F34</f>
        <v>0</v>
      </c>
      <c r="G34" s="9" t="str">
        <f>'Erfassung Alle Einrichtungen'!G34</f>
        <v>Plätze ges.</v>
      </c>
      <c r="H34" s="10">
        <f>'Erfassung Alle Einrichtungen'!H34</f>
        <v>0</v>
      </c>
      <c r="I34" s="9" t="str">
        <f>'Erfassung Alle Einrichtungen'!I34</f>
        <v>Plätze ges.</v>
      </c>
      <c r="J34" s="10">
        <f>'Erfassung Alle Einrichtungen'!J34</f>
        <v>0</v>
      </c>
      <c r="K34" s="9" t="str">
        <f>'Erfassung Alle Einrichtungen'!K34</f>
        <v>Plätze ges.</v>
      </c>
      <c r="L34" s="10">
        <f>'Erfassung Alle Einrichtungen'!L34</f>
        <v>0</v>
      </c>
      <c r="M34" s="9">
        <f>'Erfassung Alle Einrichtungen'!M34</f>
        <v>0</v>
      </c>
      <c r="N34" s="11">
        <f>'Erfassung Alle Einrichtungen'!N34</f>
        <v>0</v>
      </c>
      <c r="P34" t="str">
        <f>IF(J34&gt;0,J34,"")</f>
        <v/>
      </c>
      <c r="Q34"/>
      <c r="S34">
        <f t="shared" si="0"/>
        <v>0</v>
      </c>
    </row>
    <row r="35" spans="1:19" ht="18.75" hidden="1" x14ac:dyDescent="0.25">
      <c r="A35" s="147">
        <f>'Erfassung Alle Einrichtungen'!A35</f>
        <v>0</v>
      </c>
      <c r="B35" s="160">
        <f>'Erfassung Alle Einrichtungen'!B35</f>
        <v>0</v>
      </c>
      <c r="C35" s="71" t="str">
        <f>'Erfassung Alle Einrichtungen'!C35</f>
        <v>besetzt</v>
      </c>
      <c r="D35" s="16" t="str">
        <f>'Erfassung Alle Einrichtungen'!D35</f>
        <v>frei</v>
      </c>
      <c r="E35" s="17" t="str">
        <f>'Erfassung Alle Einrichtungen'!E35</f>
        <v>besetzt</v>
      </c>
      <c r="F35" s="18" t="str">
        <f>'Erfassung Alle Einrichtungen'!F35</f>
        <v>frei</v>
      </c>
      <c r="G35" s="19" t="str">
        <f>'Erfassung Alle Einrichtungen'!G35</f>
        <v>besetzt</v>
      </c>
      <c r="H35" s="20" t="str">
        <f>'Erfassung Alle Einrichtungen'!H35</f>
        <v>frei</v>
      </c>
      <c r="I35" s="21" t="str">
        <f>'Erfassung Alle Einrichtungen'!I35</f>
        <v>besetzt</v>
      </c>
      <c r="J35" s="22" t="str">
        <f>'Erfassung Alle Einrichtungen'!J35</f>
        <v>frei</v>
      </c>
      <c r="K35" s="23" t="str">
        <f>'Erfassung Alle Einrichtungen'!K35</f>
        <v>besetzt</v>
      </c>
      <c r="L35" s="24" t="str">
        <f>'Erfassung Alle Einrichtungen'!L35</f>
        <v>frei</v>
      </c>
      <c r="M35" s="25" t="str">
        <f>'Erfassung Alle Einrichtungen'!M35</f>
        <v>besetzt</v>
      </c>
      <c r="N35" s="26" t="str">
        <f>'Erfassung Alle Einrichtungen'!N35</f>
        <v>frei</v>
      </c>
      <c r="P35"/>
      <c r="Q35"/>
      <c r="S35">
        <f t="shared" si="0"/>
        <v>0</v>
      </c>
    </row>
    <row r="36" spans="1:19" ht="19.5" hidden="1" thickBot="1" x14ac:dyDescent="0.3">
      <c r="A36" s="148">
        <f>'Erfassung Alle Einrichtungen'!A36</f>
        <v>0</v>
      </c>
      <c r="B36" s="161">
        <f>'Erfassung Alle Einrichtungen'!B36</f>
        <v>0</v>
      </c>
      <c r="C36" s="72">
        <f>'Erfassung Alle Einrichtungen'!C36</f>
        <v>34</v>
      </c>
      <c r="D36" s="28">
        <f>'Erfassung Alle Einrichtungen'!D36</f>
        <v>16</v>
      </c>
      <c r="E36" s="29">
        <f>'Erfassung Alle Einrichtungen'!E36</f>
        <v>0</v>
      </c>
      <c r="F36" s="30">
        <f>'Erfassung Alle Einrichtungen'!F36</f>
        <v>0</v>
      </c>
      <c r="G36" s="31">
        <f>'Erfassung Alle Einrichtungen'!G36</f>
        <v>0</v>
      </c>
      <c r="H36" s="32">
        <f>'Erfassung Alle Einrichtungen'!H36</f>
        <v>0</v>
      </c>
      <c r="I36" s="33">
        <f>'Erfassung Alle Einrichtungen'!I36</f>
        <v>0</v>
      </c>
      <c r="J36" s="34">
        <f>'Erfassung Alle Einrichtungen'!J36</f>
        <v>0</v>
      </c>
      <c r="K36" s="35">
        <f>'Erfassung Alle Einrichtungen'!K36</f>
        <v>0</v>
      </c>
      <c r="L36" s="36">
        <f>'Erfassung Alle Einrichtungen'!L36</f>
        <v>0</v>
      </c>
      <c r="M36" s="37">
        <f>'Erfassung Alle Einrichtungen'!M36</f>
        <v>0</v>
      </c>
      <c r="N36" s="38">
        <f>'Erfassung Alle Einrichtungen'!N36</f>
        <v>0</v>
      </c>
      <c r="P36"/>
      <c r="Q36"/>
      <c r="S36">
        <f t="shared" si="0"/>
        <v>0</v>
      </c>
    </row>
    <row r="37" spans="1:19" ht="25.5" hidden="1" x14ac:dyDescent="0.25">
      <c r="A37" s="143" t="str">
        <f>'Erfassung Alle Einrichtungen'!A37</f>
        <v>Finkennüst</v>
      </c>
      <c r="B37" s="158">
        <f>'Erfassung Alle Einrichtungen'!B37</f>
        <v>25</v>
      </c>
      <c r="C37" s="69" t="str">
        <f>'Erfassung Alle Einrichtungen'!C37</f>
        <v>Anz. Gruppen</v>
      </c>
      <c r="D37" s="43">
        <f>'Erfassung Alle Einrichtungen'!D37</f>
        <v>1</v>
      </c>
      <c r="E37" s="12" t="str">
        <f>'Erfassung Alle Einrichtungen'!E37</f>
        <v>Anz. Gruppen</v>
      </c>
      <c r="F37" s="44">
        <f>'Erfassung Alle Einrichtungen'!F37</f>
        <v>0</v>
      </c>
      <c r="G37" s="12" t="str">
        <f>'Erfassung Alle Einrichtungen'!G37</f>
        <v>Anz. Gruppen</v>
      </c>
      <c r="H37" s="44">
        <f>'Erfassung Alle Einrichtungen'!H37</f>
        <v>0</v>
      </c>
      <c r="I37" s="12" t="str">
        <f>'Erfassung Alle Einrichtungen'!I37</f>
        <v>Anz. Gruppen</v>
      </c>
      <c r="J37" s="44">
        <f>'Erfassung Alle Einrichtungen'!J37</f>
        <v>0</v>
      </c>
      <c r="K37" s="12" t="str">
        <f>'Erfassung Alle Einrichtungen'!K37</f>
        <v>Anz. Gruppen</v>
      </c>
      <c r="L37" s="44">
        <f>'Erfassung Alle Einrichtungen'!L37</f>
        <v>0</v>
      </c>
      <c r="M37" s="12" t="str">
        <f>'Erfassung Alle Einrichtungen'!M37</f>
        <v>Anz. Gruppen</v>
      </c>
      <c r="N37" s="45">
        <f>'Erfassung Alle Einrichtungen'!N37</f>
        <v>0</v>
      </c>
      <c r="P37"/>
      <c r="Q37"/>
      <c r="S37">
        <f t="shared" si="0"/>
        <v>0</v>
      </c>
    </row>
    <row r="38" spans="1:19" ht="18.75" hidden="1" x14ac:dyDescent="0.25">
      <c r="A38" s="144">
        <f>'Erfassung Alle Einrichtungen'!A38</f>
        <v>0</v>
      </c>
      <c r="B38" s="159">
        <f>'Erfassung Alle Einrichtungen'!B38</f>
        <v>0</v>
      </c>
      <c r="C38" s="70" t="str">
        <f>'Erfassung Alle Einrichtungen'!C38</f>
        <v>Plätze ges.</v>
      </c>
      <c r="D38" s="10">
        <f>'Erfassung Alle Einrichtungen'!D38</f>
        <v>25</v>
      </c>
      <c r="E38" s="9" t="str">
        <f>'Erfassung Alle Einrichtungen'!E38</f>
        <v>Plätze ges.</v>
      </c>
      <c r="F38" s="10">
        <f>'Erfassung Alle Einrichtungen'!F38</f>
        <v>0</v>
      </c>
      <c r="G38" s="9" t="str">
        <f>'Erfassung Alle Einrichtungen'!G38</f>
        <v>Plätze ges.</v>
      </c>
      <c r="H38" s="10">
        <f>'Erfassung Alle Einrichtungen'!H38</f>
        <v>0</v>
      </c>
      <c r="I38" s="9" t="str">
        <f>'Erfassung Alle Einrichtungen'!I38</f>
        <v>Plätze ges.</v>
      </c>
      <c r="J38" s="10">
        <f>'Erfassung Alle Einrichtungen'!J38</f>
        <v>0</v>
      </c>
      <c r="K38" s="9" t="str">
        <f>'Erfassung Alle Einrichtungen'!K38</f>
        <v>Plätze ges.</v>
      </c>
      <c r="L38" s="10">
        <f>'Erfassung Alle Einrichtungen'!L38</f>
        <v>0</v>
      </c>
      <c r="M38" s="9">
        <f>'Erfassung Alle Einrichtungen'!M38</f>
        <v>0</v>
      </c>
      <c r="N38" s="11">
        <f>'Erfassung Alle Einrichtungen'!N38</f>
        <v>0</v>
      </c>
      <c r="P38" t="str">
        <f>IF(J38&gt;0,J38,"")</f>
        <v/>
      </c>
      <c r="Q38"/>
      <c r="S38">
        <f t="shared" si="0"/>
        <v>0</v>
      </c>
    </row>
    <row r="39" spans="1:19" ht="18.75" hidden="1" x14ac:dyDescent="0.25">
      <c r="A39" s="144">
        <f>'Erfassung Alle Einrichtungen'!A39</f>
        <v>0</v>
      </c>
      <c r="B39" s="160">
        <f>'Erfassung Alle Einrichtungen'!B39</f>
        <v>0</v>
      </c>
      <c r="C39" s="71" t="str">
        <f>'Erfassung Alle Einrichtungen'!C39</f>
        <v>besetzt</v>
      </c>
      <c r="D39" s="16" t="str">
        <f>'Erfassung Alle Einrichtungen'!D39</f>
        <v>frei</v>
      </c>
      <c r="E39" s="17" t="str">
        <f>'Erfassung Alle Einrichtungen'!E39</f>
        <v>besetzt</v>
      </c>
      <c r="F39" s="18" t="str">
        <f>'Erfassung Alle Einrichtungen'!F39</f>
        <v>frei</v>
      </c>
      <c r="G39" s="19" t="str">
        <f>'Erfassung Alle Einrichtungen'!G39</f>
        <v>besetzt</v>
      </c>
      <c r="H39" s="20" t="str">
        <f>'Erfassung Alle Einrichtungen'!H39</f>
        <v>frei</v>
      </c>
      <c r="I39" s="21" t="str">
        <f>'Erfassung Alle Einrichtungen'!I39</f>
        <v>besetzt</v>
      </c>
      <c r="J39" s="22" t="str">
        <f>'Erfassung Alle Einrichtungen'!J39</f>
        <v>frei</v>
      </c>
      <c r="K39" s="23" t="str">
        <f>'Erfassung Alle Einrichtungen'!K39</f>
        <v>besetzt</v>
      </c>
      <c r="L39" s="24" t="str">
        <f>'Erfassung Alle Einrichtungen'!L39</f>
        <v>frei</v>
      </c>
      <c r="M39" s="25" t="str">
        <f>'Erfassung Alle Einrichtungen'!M39</f>
        <v>besetzt</v>
      </c>
      <c r="N39" s="26" t="str">
        <f>'Erfassung Alle Einrichtungen'!N39</f>
        <v>frei</v>
      </c>
      <c r="P39"/>
      <c r="Q39"/>
      <c r="S39">
        <f t="shared" si="0"/>
        <v>0</v>
      </c>
    </row>
    <row r="40" spans="1:19" ht="19.5" hidden="1" thickBot="1" x14ac:dyDescent="0.3">
      <c r="A40" s="145">
        <f>'Erfassung Alle Einrichtungen'!A40</f>
        <v>0</v>
      </c>
      <c r="B40" s="161">
        <f>'Erfassung Alle Einrichtungen'!B40</f>
        <v>0</v>
      </c>
      <c r="C40" s="72">
        <f>'Erfassung Alle Einrichtungen'!C40</f>
        <v>23</v>
      </c>
      <c r="D40" s="28">
        <f>'Erfassung Alle Einrichtungen'!D40</f>
        <v>2</v>
      </c>
      <c r="E40" s="29">
        <f>'Erfassung Alle Einrichtungen'!E40</f>
        <v>0</v>
      </c>
      <c r="F40" s="30">
        <f>'Erfassung Alle Einrichtungen'!F40</f>
        <v>0</v>
      </c>
      <c r="G40" s="31">
        <f>'Erfassung Alle Einrichtungen'!G40</f>
        <v>0</v>
      </c>
      <c r="H40" s="32">
        <f>'Erfassung Alle Einrichtungen'!H40</f>
        <v>0</v>
      </c>
      <c r="I40" s="33">
        <f>'Erfassung Alle Einrichtungen'!I40</f>
        <v>0</v>
      </c>
      <c r="J40" s="34">
        <f>'Erfassung Alle Einrichtungen'!J40</f>
        <v>0</v>
      </c>
      <c r="K40" s="35">
        <f>'Erfassung Alle Einrichtungen'!K40</f>
        <v>0</v>
      </c>
      <c r="L40" s="36">
        <f>'Erfassung Alle Einrichtungen'!L40</f>
        <v>0</v>
      </c>
      <c r="M40" s="37">
        <f>'Erfassung Alle Einrichtungen'!M40</f>
        <v>0</v>
      </c>
      <c r="N40" s="38">
        <f>'Erfassung Alle Einrichtungen'!N40</f>
        <v>0</v>
      </c>
      <c r="P40"/>
      <c r="Q40"/>
      <c r="S40">
        <f t="shared" si="0"/>
        <v>0</v>
      </c>
    </row>
    <row r="41" spans="1:19" ht="25.5" hidden="1" x14ac:dyDescent="0.25">
      <c r="A41" s="146" t="str">
        <f>'Erfassung Alle Einrichtungen'!A41</f>
        <v>Kindervilla Pippilotta</v>
      </c>
      <c r="B41" s="158">
        <f>'Erfassung Alle Einrichtungen'!B41</f>
        <v>20</v>
      </c>
      <c r="C41" s="69" t="str">
        <f>'Erfassung Alle Einrichtungen'!C41</f>
        <v>Anz. Gruppen</v>
      </c>
      <c r="D41" s="43">
        <f>'Erfassung Alle Einrichtungen'!D41</f>
        <v>1</v>
      </c>
      <c r="E41" s="12" t="str">
        <f>'Erfassung Alle Einrichtungen'!E41</f>
        <v>Anz. Gruppen</v>
      </c>
      <c r="F41" s="44">
        <f>'Erfassung Alle Einrichtungen'!F41</f>
        <v>0</v>
      </c>
      <c r="G41" s="12" t="str">
        <f>'Erfassung Alle Einrichtungen'!G41</f>
        <v>Anz. Gruppen</v>
      </c>
      <c r="H41" s="44">
        <f>'Erfassung Alle Einrichtungen'!H41</f>
        <v>0</v>
      </c>
      <c r="I41" s="12" t="str">
        <f>'Erfassung Alle Einrichtungen'!I41</f>
        <v>Anz. Gruppen</v>
      </c>
      <c r="J41" s="44">
        <f>'Erfassung Alle Einrichtungen'!J41</f>
        <v>1</v>
      </c>
      <c r="K41" s="12" t="str">
        <f>'Erfassung Alle Einrichtungen'!K41</f>
        <v>Anz. Gruppen</v>
      </c>
      <c r="L41" s="44">
        <f>'Erfassung Alle Einrichtungen'!L41</f>
        <v>0</v>
      </c>
      <c r="M41" s="12" t="str">
        <f>'Erfassung Alle Einrichtungen'!M41</f>
        <v>Anz. Gruppen</v>
      </c>
      <c r="N41" s="45">
        <f>'Erfassung Alle Einrichtungen'!N41</f>
        <v>0</v>
      </c>
      <c r="P41"/>
      <c r="Q41"/>
      <c r="S41">
        <f t="shared" si="0"/>
        <v>0</v>
      </c>
    </row>
    <row r="42" spans="1:19" ht="19.5" thickBot="1" x14ac:dyDescent="0.3">
      <c r="A42" s="147">
        <f>'Erfassung Alle Einrichtungen'!A42</f>
        <v>0</v>
      </c>
      <c r="B42" s="159">
        <f>'Erfassung Alle Einrichtungen'!B42</f>
        <v>0</v>
      </c>
      <c r="C42" s="70" t="str">
        <f>'Erfassung Alle Einrichtungen'!C42</f>
        <v>Plätze ges.</v>
      </c>
      <c r="D42" s="10">
        <f>'Erfassung Alle Einrichtungen'!D42</f>
        <v>16</v>
      </c>
      <c r="E42" s="9" t="str">
        <f>'Erfassung Alle Einrichtungen'!E42</f>
        <v>Plätze ges.</v>
      </c>
      <c r="F42" s="10">
        <f>'Erfassung Alle Einrichtungen'!F42</f>
        <v>0</v>
      </c>
      <c r="G42" s="9" t="str">
        <f>'Erfassung Alle Einrichtungen'!G42</f>
        <v>Plätze ges.</v>
      </c>
      <c r="H42" s="10">
        <f>'Erfassung Alle Einrichtungen'!H42</f>
        <v>0</v>
      </c>
      <c r="I42" s="9" t="str">
        <f>'Erfassung Alle Einrichtungen'!I42</f>
        <v>Plätze ges.</v>
      </c>
      <c r="J42" s="10">
        <f>'Erfassung Alle Einrichtungen'!J42</f>
        <v>4</v>
      </c>
      <c r="K42" s="9" t="str">
        <f>'Erfassung Alle Einrichtungen'!K42</f>
        <v>Plätze ges.</v>
      </c>
      <c r="L42" s="10">
        <f>'Erfassung Alle Einrichtungen'!L42</f>
        <v>0</v>
      </c>
      <c r="M42" s="9">
        <f>'Erfassung Alle Einrichtungen'!M42</f>
        <v>0</v>
      </c>
      <c r="N42" s="11">
        <f>'Erfassung Alle Einrichtungen'!N42</f>
        <v>0</v>
      </c>
      <c r="P42" s="131">
        <f>IF(J42&gt;0,J42,"")</f>
        <v>4</v>
      </c>
      <c r="Q42" s="132">
        <v>0</v>
      </c>
      <c r="R42" s="130" t="str">
        <f>A41</f>
        <v>Kindervilla Pippilotta</v>
      </c>
      <c r="S42" s="133" t="str">
        <f t="shared" si="0"/>
        <v>Kindervilla Pippilotta</v>
      </c>
    </row>
    <row r="43" spans="1:19" ht="18.75" hidden="1" x14ac:dyDescent="0.25">
      <c r="A43" s="147">
        <f>'Erfassung Alle Einrichtungen'!A43</f>
        <v>0</v>
      </c>
      <c r="B43" s="160">
        <f>'Erfassung Alle Einrichtungen'!B43</f>
        <v>0</v>
      </c>
      <c r="C43" s="71" t="str">
        <f>'Erfassung Alle Einrichtungen'!C43</f>
        <v>besetzt</v>
      </c>
      <c r="D43" s="16" t="str">
        <f>'Erfassung Alle Einrichtungen'!D43</f>
        <v>frei</v>
      </c>
      <c r="E43" s="17" t="str">
        <f>'Erfassung Alle Einrichtungen'!E43</f>
        <v>besetzt</v>
      </c>
      <c r="F43" s="18" t="str">
        <f>'Erfassung Alle Einrichtungen'!F43</f>
        <v>frei</v>
      </c>
      <c r="G43" s="19" t="str">
        <f>'Erfassung Alle Einrichtungen'!G43</f>
        <v>besetzt</v>
      </c>
      <c r="H43" s="20" t="str">
        <f>'Erfassung Alle Einrichtungen'!H43</f>
        <v>frei</v>
      </c>
      <c r="I43" s="21" t="str">
        <f>'Erfassung Alle Einrichtungen'!I43</f>
        <v>besetzt</v>
      </c>
      <c r="J43" s="22" t="str">
        <f>'Erfassung Alle Einrichtungen'!J43</f>
        <v>frei</v>
      </c>
      <c r="K43" s="23" t="str">
        <f>'Erfassung Alle Einrichtungen'!K43</f>
        <v>besetzt</v>
      </c>
      <c r="L43" s="24" t="str">
        <f>'Erfassung Alle Einrichtungen'!L43</f>
        <v>frei</v>
      </c>
      <c r="M43" s="25" t="str">
        <f>'Erfassung Alle Einrichtungen'!M43</f>
        <v>besetzt</v>
      </c>
      <c r="N43" s="26" t="str">
        <f>'Erfassung Alle Einrichtungen'!N43</f>
        <v>frei</v>
      </c>
      <c r="P43"/>
      <c r="Q43"/>
      <c r="S43">
        <f t="shared" si="0"/>
        <v>0</v>
      </c>
    </row>
    <row r="44" spans="1:19" ht="19.5" hidden="1" thickBot="1" x14ac:dyDescent="0.3">
      <c r="A44" s="148">
        <f>'Erfassung Alle Einrichtungen'!A44</f>
        <v>0</v>
      </c>
      <c r="B44" s="161">
        <f>'Erfassung Alle Einrichtungen'!B44</f>
        <v>0</v>
      </c>
      <c r="C44" s="72">
        <f>'Erfassung Alle Einrichtungen'!C44</f>
        <v>13</v>
      </c>
      <c r="D44" s="28">
        <f>'Erfassung Alle Einrichtungen'!D44</f>
        <v>3</v>
      </c>
      <c r="E44" s="29">
        <f>'Erfassung Alle Einrichtungen'!E44</f>
        <v>0</v>
      </c>
      <c r="F44" s="30">
        <f>'Erfassung Alle Einrichtungen'!F44</f>
        <v>0</v>
      </c>
      <c r="G44" s="31">
        <f>'Erfassung Alle Einrichtungen'!G44</f>
        <v>0</v>
      </c>
      <c r="H44" s="32">
        <f>'Erfassung Alle Einrichtungen'!H44</f>
        <v>0</v>
      </c>
      <c r="I44" s="33">
        <f>'Erfassung Alle Einrichtungen'!I44</f>
        <v>3</v>
      </c>
      <c r="J44" s="34">
        <f>'Erfassung Alle Einrichtungen'!J44</f>
        <v>1</v>
      </c>
      <c r="K44" s="35">
        <f>'Erfassung Alle Einrichtungen'!K44</f>
        <v>0</v>
      </c>
      <c r="L44" s="36">
        <f>'Erfassung Alle Einrichtungen'!L44</f>
        <v>0</v>
      </c>
      <c r="M44" s="37">
        <f>'Erfassung Alle Einrichtungen'!M44</f>
        <v>0</v>
      </c>
      <c r="N44" s="38">
        <f>'Erfassung Alle Einrichtungen'!N44</f>
        <v>0</v>
      </c>
      <c r="P44"/>
      <c r="Q44"/>
      <c r="S44">
        <f t="shared" si="0"/>
        <v>0</v>
      </c>
    </row>
    <row r="45" spans="1:19" ht="25.5" hidden="1" x14ac:dyDescent="0.25">
      <c r="A45" s="143" t="str">
        <f>'Erfassung Alle Einrichtungen'!A45</f>
        <v>nn</v>
      </c>
      <c r="B45" s="158">
        <f>'Erfassung Alle Einrichtungen'!B45</f>
        <v>0</v>
      </c>
      <c r="C45" s="69" t="str">
        <f>'Erfassung Alle Einrichtungen'!C45</f>
        <v>Anz. Gruppen</v>
      </c>
      <c r="D45" s="43">
        <f>'Erfassung Alle Einrichtungen'!D45</f>
        <v>0</v>
      </c>
      <c r="E45" s="12" t="str">
        <f>'Erfassung Alle Einrichtungen'!E45</f>
        <v>Anz. Gruppen</v>
      </c>
      <c r="F45" s="44">
        <f>'Erfassung Alle Einrichtungen'!F45</f>
        <v>0</v>
      </c>
      <c r="G45" s="12" t="str">
        <f>'Erfassung Alle Einrichtungen'!G45</f>
        <v>Anz. Gruppen</v>
      </c>
      <c r="H45" s="44">
        <f>'Erfassung Alle Einrichtungen'!H45</f>
        <v>0</v>
      </c>
      <c r="I45" s="12" t="str">
        <f>'Erfassung Alle Einrichtungen'!I45</f>
        <v>Anz. Gruppen</v>
      </c>
      <c r="J45" s="44">
        <f>'Erfassung Alle Einrichtungen'!J45</f>
        <v>0</v>
      </c>
      <c r="K45" s="12" t="str">
        <f>'Erfassung Alle Einrichtungen'!K45</f>
        <v>Anz. Gruppen</v>
      </c>
      <c r="L45" s="44">
        <f>'Erfassung Alle Einrichtungen'!L45</f>
        <v>0</v>
      </c>
      <c r="M45" s="12" t="str">
        <f>'Erfassung Alle Einrichtungen'!M45</f>
        <v>Anz. Gruppen</v>
      </c>
      <c r="N45" s="45">
        <f>'Erfassung Alle Einrichtungen'!N45</f>
        <v>0</v>
      </c>
      <c r="P45"/>
      <c r="Q45"/>
      <c r="S45">
        <f t="shared" si="0"/>
        <v>0</v>
      </c>
    </row>
    <row r="46" spans="1:19" ht="18.75" hidden="1" x14ac:dyDescent="0.25">
      <c r="A46" s="144">
        <f>'Erfassung Alle Einrichtungen'!A46</f>
        <v>0</v>
      </c>
      <c r="B46" s="159">
        <f>'Erfassung Alle Einrichtungen'!B46</f>
        <v>0</v>
      </c>
      <c r="C46" s="70" t="str">
        <f>'Erfassung Alle Einrichtungen'!C46</f>
        <v>Plätze ges.</v>
      </c>
      <c r="D46" s="10">
        <f>'Erfassung Alle Einrichtungen'!D46</f>
        <v>0</v>
      </c>
      <c r="E46" s="9" t="str">
        <f>'Erfassung Alle Einrichtungen'!E46</f>
        <v>Plätze ges.</v>
      </c>
      <c r="F46" s="10">
        <f>'Erfassung Alle Einrichtungen'!F46</f>
        <v>0</v>
      </c>
      <c r="G46" s="9" t="str">
        <f>'Erfassung Alle Einrichtungen'!G46</f>
        <v>Plätze ges.</v>
      </c>
      <c r="H46" s="10">
        <f>'Erfassung Alle Einrichtungen'!H46</f>
        <v>0</v>
      </c>
      <c r="I46" s="9" t="str">
        <f>'Erfassung Alle Einrichtungen'!I46</f>
        <v>Plätze ges.</v>
      </c>
      <c r="J46" s="10">
        <f>'Erfassung Alle Einrichtungen'!J46</f>
        <v>0</v>
      </c>
      <c r="K46" s="9" t="str">
        <f>'Erfassung Alle Einrichtungen'!K46</f>
        <v>Plätze ges.</v>
      </c>
      <c r="L46" s="10">
        <f>'Erfassung Alle Einrichtungen'!L46</f>
        <v>0</v>
      </c>
      <c r="M46" s="9">
        <f>'Erfassung Alle Einrichtungen'!M46</f>
        <v>0</v>
      </c>
      <c r="N46" s="11">
        <f>'Erfassung Alle Einrichtungen'!N46</f>
        <v>0</v>
      </c>
      <c r="P46" t="str">
        <f>IF(J46&gt;0,J46,"")</f>
        <v/>
      </c>
      <c r="Q46"/>
      <c r="S46">
        <f t="shared" si="0"/>
        <v>0</v>
      </c>
    </row>
    <row r="47" spans="1:19" ht="18.75" hidden="1" x14ac:dyDescent="0.25">
      <c r="A47" s="144">
        <f>'Erfassung Alle Einrichtungen'!A47</f>
        <v>0</v>
      </c>
      <c r="B47" s="160">
        <f>'Erfassung Alle Einrichtungen'!B47</f>
        <v>0</v>
      </c>
      <c r="C47" s="71" t="str">
        <f>'Erfassung Alle Einrichtungen'!C47</f>
        <v>besetzt</v>
      </c>
      <c r="D47" s="16" t="str">
        <f>'Erfassung Alle Einrichtungen'!D47</f>
        <v>frei</v>
      </c>
      <c r="E47" s="17" t="str">
        <f>'Erfassung Alle Einrichtungen'!E47</f>
        <v>besetzt</v>
      </c>
      <c r="F47" s="18" t="str">
        <f>'Erfassung Alle Einrichtungen'!F47</f>
        <v>frei</v>
      </c>
      <c r="G47" s="19" t="str">
        <f>'Erfassung Alle Einrichtungen'!G47</f>
        <v>besetzt</v>
      </c>
      <c r="H47" s="20" t="str">
        <f>'Erfassung Alle Einrichtungen'!H47</f>
        <v>frei</v>
      </c>
      <c r="I47" s="21" t="str">
        <f>'Erfassung Alle Einrichtungen'!I47</f>
        <v>besetzt</v>
      </c>
      <c r="J47" s="22" t="str">
        <f>'Erfassung Alle Einrichtungen'!J47</f>
        <v>frei</v>
      </c>
      <c r="K47" s="23" t="str">
        <f>'Erfassung Alle Einrichtungen'!K47</f>
        <v>besetzt</v>
      </c>
      <c r="L47" s="24" t="str">
        <f>'Erfassung Alle Einrichtungen'!L47</f>
        <v>frei</v>
      </c>
      <c r="M47" s="25" t="str">
        <f>'Erfassung Alle Einrichtungen'!M47</f>
        <v>besetzt</v>
      </c>
      <c r="N47" s="26" t="str">
        <f>'Erfassung Alle Einrichtungen'!N47</f>
        <v>frei</v>
      </c>
      <c r="P47"/>
      <c r="Q47"/>
      <c r="S47">
        <f t="shared" si="0"/>
        <v>0</v>
      </c>
    </row>
    <row r="48" spans="1:19" ht="19.5" hidden="1" thickBot="1" x14ac:dyDescent="0.3">
      <c r="A48" s="145">
        <f>'Erfassung Alle Einrichtungen'!A48</f>
        <v>0</v>
      </c>
      <c r="B48" s="161">
        <f>'Erfassung Alle Einrichtungen'!B48</f>
        <v>0</v>
      </c>
      <c r="C48" s="72">
        <f>'Erfassung Alle Einrichtungen'!C48</f>
        <v>0</v>
      </c>
      <c r="D48" s="28">
        <f>'Erfassung Alle Einrichtungen'!D48</f>
        <v>0</v>
      </c>
      <c r="E48" s="29">
        <f>'Erfassung Alle Einrichtungen'!E48</f>
        <v>0</v>
      </c>
      <c r="F48" s="30">
        <f>'Erfassung Alle Einrichtungen'!F48</f>
        <v>0</v>
      </c>
      <c r="G48" s="31">
        <f>'Erfassung Alle Einrichtungen'!G48</f>
        <v>0</v>
      </c>
      <c r="H48" s="32">
        <f>'Erfassung Alle Einrichtungen'!H48</f>
        <v>0</v>
      </c>
      <c r="I48" s="33">
        <f>'Erfassung Alle Einrichtungen'!I48</f>
        <v>0</v>
      </c>
      <c r="J48" s="34">
        <f>'Erfassung Alle Einrichtungen'!J48</f>
        <v>0</v>
      </c>
      <c r="K48" s="35">
        <f>'Erfassung Alle Einrichtungen'!K48</f>
        <v>0</v>
      </c>
      <c r="L48" s="36">
        <f>'Erfassung Alle Einrichtungen'!L48</f>
        <v>0</v>
      </c>
      <c r="M48" s="37">
        <f>'Erfassung Alle Einrichtungen'!M48</f>
        <v>0</v>
      </c>
      <c r="N48" s="38">
        <f>'Erfassung Alle Einrichtungen'!N48</f>
        <v>0</v>
      </c>
      <c r="P48"/>
      <c r="Q48"/>
      <c r="S48">
        <f t="shared" si="0"/>
        <v>0</v>
      </c>
    </row>
    <row r="49" spans="1:19" ht="19.5" hidden="1" thickBot="1" x14ac:dyDescent="0.3">
      <c r="A49" s="155" t="str">
        <f>'Erfassung Alle Einrichtungen'!A49</f>
        <v>Summen Städt. Einrichtungen</v>
      </c>
      <c r="B49" s="175">
        <f>'Erfassung Alle Einrichtungen'!B49</f>
        <v>609</v>
      </c>
      <c r="C49" s="181" t="str">
        <f>'Erfassung Alle Einrichtungen'!C49</f>
        <v>vormittags</v>
      </c>
      <c r="D49" s="182">
        <f>'Erfassung Alle Einrichtungen'!D49</f>
        <v>0</v>
      </c>
      <c r="E49" s="165" t="str">
        <f>'Erfassung Alle Einrichtungen'!E49</f>
        <v>nachmittags</v>
      </c>
      <c r="F49" s="166">
        <f>'Erfassung Alle Einrichtungen'!F49</f>
        <v>0</v>
      </c>
      <c r="G49" s="167" t="str">
        <f>'Erfassung Alle Einrichtungen'!G49</f>
        <v>ganztags</v>
      </c>
      <c r="H49" s="168">
        <f>'Erfassung Alle Einrichtungen'!H49</f>
        <v>0</v>
      </c>
      <c r="I49" s="169" t="str">
        <f>'Erfassung Alle Einrichtungen'!I49</f>
        <v>Krippe</v>
      </c>
      <c r="J49" s="170">
        <f>'Erfassung Alle Einrichtungen'!J49</f>
        <v>0</v>
      </c>
      <c r="K49" s="171" t="str">
        <f>'Erfassung Alle Einrichtungen'!K49</f>
        <v>I-Plätze</v>
      </c>
      <c r="L49" s="172">
        <f>'Erfassung Alle Einrichtungen'!L49</f>
        <v>0</v>
      </c>
      <c r="M49" s="173" t="str">
        <f>'Erfassung Alle Einrichtungen'!M49</f>
        <v>Hort</v>
      </c>
      <c r="N49" s="174">
        <f>'Erfassung Alle Einrichtungen'!N49</f>
        <v>0</v>
      </c>
      <c r="P49"/>
      <c r="Q49"/>
      <c r="S49">
        <f t="shared" si="0"/>
        <v>0</v>
      </c>
    </row>
    <row r="50" spans="1:19" ht="25.5" hidden="1" x14ac:dyDescent="0.25">
      <c r="A50" s="156">
        <f>'Erfassung Alle Einrichtungen'!A50</f>
        <v>0</v>
      </c>
      <c r="B50" s="176">
        <f>'Erfassung Alle Einrichtungen'!B50</f>
        <v>0</v>
      </c>
      <c r="C50" s="69" t="str">
        <f>'Erfassung Alle Einrichtungen'!C50</f>
        <v>Anz. Gruppen</v>
      </c>
      <c r="D50" s="13">
        <f>'Erfassung Alle Einrichtungen'!D50</f>
        <v>14</v>
      </c>
      <c r="E50" s="12" t="str">
        <f>'Erfassung Alle Einrichtungen'!E50</f>
        <v>Anz. Gruppen</v>
      </c>
      <c r="F50" s="14">
        <f>'Erfassung Alle Einrichtungen'!F50</f>
        <v>1</v>
      </c>
      <c r="G50" s="12" t="str">
        <f>'Erfassung Alle Einrichtungen'!G50</f>
        <v>Anz. Gruppen</v>
      </c>
      <c r="H50" s="14">
        <f>'Erfassung Alle Einrichtungen'!H50</f>
        <v>3</v>
      </c>
      <c r="I50" s="12" t="str">
        <f>'Erfassung Alle Einrichtungen'!I50</f>
        <v>Anz. Gruppen</v>
      </c>
      <c r="J50" s="14">
        <f>'Erfassung Alle Einrichtungen'!J50</f>
        <v>5</v>
      </c>
      <c r="K50" s="12" t="str">
        <f>'Erfassung Alle Einrichtungen'!K50</f>
        <v>Anz. Gruppen</v>
      </c>
      <c r="L50" s="14">
        <f>'Erfassung Alle Einrichtungen'!L50</f>
        <v>2</v>
      </c>
      <c r="M50" s="12" t="str">
        <f>'Erfassung Alle Einrichtungen'!M50</f>
        <v>Anz. Gruppen</v>
      </c>
      <c r="N50" s="15">
        <f>'Erfassung Alle Einrichtungen'!N50</f>
        <v>6</v>
      </c>
      <c r="P50"/>
      <c r="Q50"/>
      <c r="S50">
        <f t="shared" si="0"/>
        <v>0</v>
      </c>
    </row>
    <row r="51" spans="1:19" ht="19.5" thickBot="1" x14ac:dyDescent="0.3">
      <c r="A51" s="156">
        <f>'Erfassung Alle Einrichtungen'!A51</f>
        <v>0</v>
      </c>
      <c r="B51" s="176">
        <f>'Erfassung Alle Einrichtungen'!B51</f>
        <v>0</v>
      </c>
      <c r="C51" s="70" t="str">
        <f>'Erfassung Alle Einrichtungen'!C51</f>
        <v>Plätze ges.</v>
      </c>
      <c r="D51" s="10">
        <f>'Erfassung Alle Einrichtungen'!D51</f>
        <v>318</v>
      </c>
      <c r="E51" s="9" t="str">
        <f>'Erfassung Alle Einrichtungen'!E51</f>
        <v>Plätze ges.</v>
      </c>
      <c r="F51" s="10">
        <f>'Erfassung Alle Einrichtungen'!F51</f>
        <v>25</v>
      </c>
      <c r="G51" s="9" t="str">
        <f>'Erfassung Alle Einrichtungen'!G51</f>
        <v>Plätze ges.</v>
      </c>
      <c r="H51" s="10">
        <f>'Erfassung Alle Einrichtungen'!H51</f>
        <v>75</v>
      </c>
      <c r="I51" s="9" t="str">
        <f>'Erfassung Alle Einrichtungen'!I51</f>
        <v>Plätze ges.</v>
      </c>
      <c r="J51" s="10">
        <f>'Erfassung Alle Einrichtungen'!J51</f>
        <v>62</v>
      </c>
      <c r="K51" s="9" t="str">
        <f>'Erfassung Alle Einrichtungen'!K51</f>
        <v>Plätze ges.</v>
      </c>
      <c r="L51" s="10">
        <f>'Erfassung Alle Einrichtungen'!L51</f>
        <v>9</v>
      </c>
      <c r="M51" s="9">
        <f>'Erfassung Alle Einrichtungen'!M51</f>
        <v>0</v>
      </c>
      <c r="N51" s="11">
        <f>'Erfassung Alle Einrichtungen'!N51</f>
        <v>120</v>
      </c>
      <c r="P51" s="131">
        <f>IF(J51&gt;0,J51,"")</f>
        <v>62</v>
      </c>
      <c r="Q51" s="132">
        <v>4</v>
      </c>
      <c r="R51" s="130" t="str">
        <f>A49</f>
        <v>Summen Städt. Einrichtungen</v>
      </c>
      <c r="S51" s="133" t="str">
        <f t="shared" si="0"/>
        <v>Summen Städt. Einrichtungen</v>
      </c>
    </row>
    <row r="52" spans="1:19" ht="18.75" hidden="1" x14ac:dyDescent="0.25">
      <c r="A52" s="156">
        <f>'Erfassung Alle Einrichtungen'!A52</f>
        <v>0</v>
      </c>
      <c r="B52" s="176">
        <f>'Erfassung Alle Einrichtungen'!B52</f>
        <v>0</v>
      </c>
      <c r="C52" s="71" t="str">
        <f>'Erfassung Alle Einrichtungen'!C52</f>
        <v>besetzt</v>
      </c>
      <c r="D52" s="16" t="str">
        <f>'Erfassung Alle Einrichtungen'!D52</f>
        <v>frei</v>
      </c>
      <c r="E52" s="17" t="str">
        <f>'Erfassung Alle Einrichtungen'!E52</f>
        <v>besetzt</v>
      </c>
      <c r="F52" s="18" t="str">
        <f>'Erfassung Alle Einrichtungen'!F52</f>
        <v>frei</v>
      </c>
      <c r="G52" s="19" t="str">
        <f>'Erfassung Alle Einrichtungen'!G52</f>
        <v>besetzt</v>
      </c>
      <c r="H52" s="20" t="str">
        <f>'Erfassung Alle Einrichtungen'!H52</f>
        <v>frei</v>
      </c>
      <c r="I52" s="21" t="str">
        <f>'Erfassung Alle Einrichtungen'!I52</f>
        <v>besetzt</v>
      </c>
      <c r="J52" s="22" t="str">
        <f>'Erfassung Alle Einrichtungen'!J52</f>
        <v>frei</v>
      </c>
      <c r="K52" s="23" t="str">
        <f>'Erfassung Alle Einrichtungen'!K52</f>
        <v>besetzt</v>
      </c>
      <c r="L52" s="24" t="str">
        <f>'Erfassung Alle Einrichtungen'!L52</f>
        <v>frei</v>
      </c>
      <c r="M52" s="25" t="str">
        <f>'Erfassung Alle Einrichtungen'!M52</f>
        <v>besetzt</v>
      </c>
      <c r="N52" s="26" t="str">
        <f>'Erfassung Alle Einrichtungen'!N52</f>
        <v>frei</v>
      </c>
      <c r="P52"/>
      <c r="Q52"/>
      <c r="S52">
        <f t="shared" si="0"/>
        <v>0</v>
      </c>
    </row>
    <row r="53" spans="1:19" ht="19.5" hidden="1" thickBot="1" x14ac:dyDescent="0.3">
      <c r="A53" s="157">
        <f>'Erfassung Alle Einrichtungen'!A53</f>
        <v>0</v>
      </c>
      <c r="B53" s="177">
        <f>'Erfassung Alle Einrichtungen'!B53</f>
        <v>0</v>
      </c>
      <c r="C53" s="72">
        <f>'Erfassung Alle Einrichtungen'!C53</f>
        <v>282</v>
      </c>
      <c r="D53" s="28">
        <f>'Erfassung Alle Einrichtungen'!D53</f>
        <v>36</v>
      </c>
      <c r="E53" s="29">
        <f>'Erfassung Alle Einrichtungen'!E53</f>
        <v>19</v>
      </c>
      <c r="F53" s="30">
        <f>'Erfassung Alle Einrichtungen'!F53</f>
        <v>6</v>
      </c>
      <c r="G53" s="31">
        <f>'Erfassung Alle Einrichtungen'!G53</f>
        <v>72</v>
      </c>
      <c r="H53" s="32">
        <f>'Erfassung Alle Einrichtungen'!H53</f>
        <v>3</v>
      </c>
      <c r="I53" s="33">
        <f>'Erfassung Alle Einrichtungen'!I53</f>
        <v>51</v>
      </c>
      <c r="J53" s="34">
        <f>'Erfassung Alle Einrichtungen'!J53</f>
        <v>11</v>
      </c>
      <c r="K53" s="35">
        <f>'Erfassung Alle Einrichtungen'!K53</f>
        <v>1</v>
      </c>
      <c r="L53" s="36">
        <f>'Erfassung Alle Einrichtungen'!L53</f>
        <v>8</v>
      </c>
      <c r="M53" s="37">
        <f>'Erfassung Alle Einrichtungen'!M53</f>
        <v>109</v>
      </c>
      <c r="N53" s="38">
        <f>'Erfassung Alle Einrichtungen'!N53</f>
        <v>11</v>
      </c>
      <c r="P53"/>
      <c r="Q53"/>
      <c r="S53">
        <f t="shared" si="0"/>
        <v>0</v>
      </c>
    </row>
    <row r="54" spans="1:19" hidden="1" x14ac:dyDescent="0.25">
      <c r="A54" s="39" t="str">
        <f>'Erfassung Alle Einrichtungen'!A54</f>
        <v>x</v>
      </c>
      <c r="B54" s="4">
        <f>'Erfassung Alle Einrichtungen'!B54</f>
        <v>0</v>
      </c>
      <c r="C54" s="4">
        <f>'Erfassung Alle Einrichtungen'!C54</f>
        <v>0</v>
      </c>
      <c r="D54" s="4">
        <f>'Erfassung Alle Einrichtungen'!D54</f>
        <v>0</v>
      </c>
      <c r="E54" s="4">
        <f>'Erfassung Alle Einrichtungen'!E54</f>
        <v>0</v>
      </c>
      <c r="F54" s="4">
        <f>'Erfassung Alle Einrichtungen'!F54</f>
        <v>0</v>
      </c>
      <c r="G54" s="4">
        <f>'Erfassung Alle Einrichtungen'!G54</f>
        <v>0</v>
      </c>
      <c r="H54" s="4">
        <f>'Erfassung Alle Einrichtungen'!H54</f>
        <v>0</v>
      </c>
      <c r="I54" s="4">
        <f>'Erfassung Alle Einrichtungen'!I54</f>
        <v>0</v>
      </c>
      <c r="J54" s="4">
        <f>'Erfassung Alle Einrichtungen'!J54</f>
        <v>0</v>
      </c>
      <c r="K54" s="4">
        <f>'Erfassung Alle Einrichtungen'!K54</f>
        <v>0</v>
      </c>
      <c r="L54" s="4">
        <f>'Erfassung Alle Einrichtungen'!L54</f>
        <v>0</v>
      </c>
      <c r="M54" s="4">
        <f>'Erfassung Alle Einrichtungen'!M54</f>
        <v>0</v>
      </c>
      <c r="N54" s="4">
        <f>'Erfassung Alle Einrichtungen'!N54</f>
        <v>0</v>
      </c>
      <c r="P54"/>
      <c r="Q54"/>
      <c r="S54">
        <f t="shared" si="0"/>
        <v>0</v>
      </c>
    </row>
    <row r="55" spans="1:19" ht="15.75" hidden="1" thickBot="1" x14ac:dyDescent="0.3">
      <c r="A55" s="178" t="str">
        <f>'Erfassung Alle Einrichtungen'!A55</f>
        <v>Kindertagesstätten
in privater Trägerschaft</v>
      </c>
      <c r="B55" s="179" t="str">
        <f>'Erfassung Alle Einrichtungen'!B55</f>
        <v>Plätze in der Einrichtung</v>
      </c>
      <c r="C55" s="162" t="str">
        <f>'Erfassung Alle Einrichtungen'!C55</f>
        <v>diese teilen sich wie folgt auf:</v>
      </c>
      <c r="D55" s="163">
        <f>'Erfassung Alle Einrichtungen'!D55</f>
        <v>0</v>
      </c>
      <c r="E55" s="163">
        <f>'Erfassung Alle Einrichtungen'!E55</f>
        <v>0</v>
      </c>
      <c r="F55" s="163">
        <f>'Erfassung Alle Einrichtungen'!F55</f>
        <v>0</v>
      </c>
      <c r="G55" s="163">
        <f>'Erfassung Alle Einrichtungen'!G55</f>
        <v>0</v>
      </c>
      <c r="H55" s="163">
        <f>'Erfassung Alle Einrichtungen'!H55</f>
        <v>0</v>
      </c>
      <c r="I55" s="163">
        <f>'Erfassung Alle Einrichtungen'!I55</f>
        <v>0</v>
      </c>
      <c r="J55" s="163">
        <f>'Erfassung Alle Einrichtungen'!J55</f>
        <v>0</v>
      </c>
      <c r="K55" s="163">
        <f>'Erfassung Alle Einrichtungen'!K55</f>
        <v>0</v>
      </c>
      <c r="L55" s="163">
        <f>'Erfassung Alle Einrichtungen'!L55</f>
        <v>0</v>
      </c>
      <c r="M55" s="163">
        <f>'Erfassung Alle Einrichtungen'!M55</f>
        <v>0</v>
      </c>
      <c r="N55" s="164">
        <f>'Erfassung Alle Einrichtungen'!N55</f>
        <v>0</v>
      </c>
      <c r="P55"/>
      <c r="Q55"/>
      <c r="S55">
        <f t="shared" si="0"/>
        <v>0</v>
      </c>
    </row>
    <row r="56" spans="1:19" ht="19.5" hidden="1" thickBot="1" x14ac:dyDescent="0.3">
      <c r="A56" s="161">
        <f>'Erfassung Alle Einrichtungen'!A56</f>
        <v>0</v>
      </c>
      <c r="B56" s="180">
        <f>'Erfassung Alle Einrichtungen'!B56</f>
        <v>0</v>
      </c>
      <c r="C56" s="181" t="str">
        <f>'Erfassung Alle Einrichtungen'!C56</f>
        <v>vormittags</v>
      </c>
      <c r="D56" s="182">
        <f>'Erfassung Alle Einrichtungen'!D56</f>
        <v>0</v>
      </c>
      <c r="E56" s="165" t="str">
        <f>'Erfassung Alle Einrichtungen'!E56</f>
        <v>nachmittags</v>
      </c>
      <c r="F56" s="166">
        <f>'Erfassung Alle Einrichtungen'!F56</f>
        <v>0</v>
      </c>
      <c r="G56" s="167" t="str">
        <f>'Erfassung Alle Einrichtungen'!G56</f>
        <v>ganztags</v>
      </c>
      <c r="H56" s="168">
        <f>'Erfassung Alle Einrichtungen'!H56</f>
        <v>0</v>
      </c>
      <c r="I56" s="169" t="str">
        <f>'Erfassung Alle Einrichtungen'!I56</f>
        <v>Krippe</v>
      </c>
      <c r="J56" s="170">
        <f>'Erfassung Alle Einrichtungen'!J56</f>
        <v>0</v>
      </c>
      <c r="K56" s="171" t="str">
        <f>'Erfassung Alle Einrichtungen'!K56</f>
        <v>I-Plätze</v>
      </c>
      <c r="L56" s="172">
        <f>'Erfassung Alle Einrichtungen'!L56</f>
        <v>0</v>
      </c>
      <c r="M56" s="173" t="str">
        <f>'Erfassung Alle Einrichtungen'!M56</f>
        <v>Hort</v>
      </c>
      <c r="N56" s="174">
        <f>'Erfassung Alle Einrichtungen'!N56</f>
        <v>0</v>
      </c>
      <c r="P56"/>
      <c r="Q56"/>
      <c r="S56">
        <f t="shared" si="0"/>
        <v>0</v>
      </c>
    </row>
    <row r="57" spans="1:19" ht="25.5" hidden="1" x14ac:dyDescent="0.25">
      <c r="A57" s="149" t="str">
        <f>'Erfassung Alle Einrichtungen'!A57</f>
        <v>DRK Mullewapp Schmiedestr.</v>
      </c>
      <c r="B57" s="158">
        <f>'Erfassung Alle Einrichtungen'!B57</f>
        <v>65</v>
      </c>
      <c r="C57" s="69" t="str">
        <f>'Erfassung Alle Einrichtungen'!C57</f>
        <v>Anz. Gruppen</v>
      </c>
      <c r="D57" s="43">
        <f>'Erfassung Alle Einrichtungen'!D57</f>
        <v>1</v>
      </c>
      <c r="E57" s="12" t="str">
        <f>'Erfassung Alle Einrichtungen'!E57</f>
        <v>Anz. Gruppen</v>
      </c>
      <c r="F57" s="44">
        <f>'Erfassung Alle Einrichtungen'!F57</f>
        <v>0</v>
      </c>
      <c r="G57" s="12" t="str">
        <f>'Erfassung Alle Einrichtungen'!G57</f>
        <v>Anz. Gruppen</v>
      </c>
      <c r="H57" s="44">
        <f>'Erfassung Alle Einrichtungen'!H57</f>
        <v>1</v>
      </c>
      <c r="I57" s="12" t="str">
        <f>'Erfassung Alle Einrichtungen'!I57</f>
        <v>Anz. Gruppen</v>
      </c>
      <c r="J57" s="44">
        <f>'Erfassung Alle Einrichtungen'!J57</f>
        <v>1</v>
      </c>
      <c r="K57" s="12" t="str">
        <f>'Erfassung Alle Einrichtungen'!K57</f>
        <v>Anz. Gruppen</v>
      </c>
      <c r="L57" s="44">
        <f>'Erfassung Alle Einrichtungen'!L57</f>
        <v>0</v>
      </c>
      <c r="M57" s="12" t="str">
        <f>'Erfassung Alle Einrichtungen'!M57</f>
        <v>Anz. Gruppen</v>
      </c>
      <c r="N57" s="45">
        <f>'Erfassung Alle Einrichtungen'!N57</f>
        <v>0</v>
      </c>
      <c r="P57"/>
      <c r="Q57"/>
      <c r="S57">
        <f t="shared" si="0"/>
        <v>0</v>
      </c>
    </row>
    <row r="58" spans="1:19" ht="19.5" thickBot="1" x14ac:dyDescent="0.3">
      <c r="A58" s="150">
        <f>'Erfassung Alle Einrichtungen'!A58</f>
        <v>0</v>
      </c>
      <c r="B58" s="159">
        <f>'Erfassung Alle Einrichtungen'!B58</f>
        <v>0</v>
      </c>
      <c r="C58" s="70" t="str">
        <f>'Erfassung Alle Einrichtungen'!C58</f>
        <v>Plätze ges.</v>
      </c>
      <c r="D58" s="10">
        <f>'Erfassung Alle Einrichtungen'!D58</f>
        <v>25</v>
      </c>
      <c r="E58" s="9" t="str">
        <f>'Erfassung Alle Einrichtungen'!E58</f>
        <v>Plätze ges.</v>
      </c>
      <c r="F58" s="10">
        <f>'Erfassung Alle Einrichtungen'!F58</f>
        <v>0</v>
      </c>
      <c r="G58" s="9" t="str">
        <f>'Erfassung Alle Einrichtungen'!G58</f>
        <v>Plätze ges.</v>
      </c>
      <c r="H58" s="10">
        <f>'Erfassung Alle Einrichtungen'!H58</f>
        <v>25</v>
      </c>
      <c r="I58" s="9" t="str">
        <f>'Erfassung Alle Einrichtungen'!I58</f>
        <v>Plätze ges.</v>
      </c>
      <c r="J58" s="10">
        <f>'Erfassung Alle Einrichtungen'!J58</f>
        <v>15</v>
      </c>
      <c r="K58" s="9" t="str">
        <f>'Erfassung Alle Einrichtungen'!K58</f>
        <v>Plätze ges.</v>
      </c>
      <c r="L58" s="10">
        <f>'Erfassung Alle Einrichtungen'!L58</f>
        <v>0</v>
      </c>
      <c r="M58" s="9" t="str">
        <f>'Erfassung Alle Einrichtungen'!M58</f>
        <v>Plätze ges.</v>
      </c>
      <c r="N58" s="11">
        <f>'Erfassung Alle Einrichtungen'!N58</f>
        <v>0</v>
      </c>
      <c r="P58" s="131">
        <f>IF(J58&gt;0,J58,"")</f>
        <v>15</v>
      </c>
      <c r="Q58" s="132">
        <v>0</v>
      </c>
      <c r="R58" s="130" t="str">
        <f>A57</f>
        <v>DRK Mullewapp Schmiedestr.</v>
      </c>
      <c r="S58" s="133" t="str">
        <f t="shared" si="0"/>
        <v>DRK Mullewapp Schmiedestr.</v>
      </c>
    </row>
    <row r="59" spans="1:19" ht="18.75" hidden="1" x14ac:dyDescent="0.25">
      <c r="A59" s="150">
        <f>'Erfassung Alle Einrichtungen'!A59</f>
        <v>0</v>
      </c>
      <c r="B59" s="160">
        <f>'Erfassung Alle Einrichtungen'!B59</f>
        <v>0</v>
      </c>
      <c r="C59" s="71" t="str">
        <f>'Erfassung Alle Einrichtungen'!C59</f>
        <v>besetzt</v>
      </c>
      <c r="D59" s="16" t="str">
        <f>'Erfassung Alle Einrichtungen'!D59</f>
        <v>frei</v>
      </c>
      <c r="E59" s="17" t="str">
        <f>'Erfassung Alle Einrichtungen'!E59</f>
        <v>besetzt</v>
      </c>
      <c r="F59" s="18" t="str">
        <f>'Erfassung Alle Einrichtungen'!F59</f>
        <v>frei</v>
      </c>
      <c r="G59" s="19" t="str">
        <f>'Erfassung Alle Einrichtungen'!G59</f>
        <v>besetzt</v>
      </c>
      <c r="H59" s="20" t="str">
        <f>'Erfassung Alle Einrichtungen'!H59</f>
        <v>frei</v>
      </c>
      <c r="I59" s="21" t="str">
        <f>'Erfassung Alle Einrichtungen'!I59</f>
        <v>besetzt</v>
      </c>
      <c r="J59" s="22" t="str">
        <f>'Erfassung Alle Einrichtungen'!J59</f>
        <v>frei</v>
      </c>
      <c r="K59" s="23" t="str">
        <f>'Erfassung Alle Einrichtungen'!K59</f>
        <v>besetzt</v>
      </c>
      <c r="L59" s="24" t="str">
        <f>'Erfassung Alle Einrichtungen'!L59</f>
        <v>frei</v>
      </c>
      <c r="M59" s="25" t="str">
        <f>'Erfassung Alle Einrichtungen'!M59</f>
        <v>besetzt</v>
      </c>
      <c r="N59" s="26" t="str">
        <f>'Erfassung Alle Einrichtungen'!N59</f>
        <v>frei</v>
      </c>
      <c r="P59"/>
      <c r="Q59"/>
      <c r="S59">
        <f t="shared" si="0"/>
        <v>0</v>
      </c>
    </row>
    <row r="60" spans="1:19" ht="19.5" hidden="1" thickBot="1" x14ac:dyDescent="0.3">
      <c r="A60" s="151">
        <f>'Erfassung Alle Einrichtungen'!A60</f>
        <v>0</v>
      </c>
      <c r="B60" s="161">
        <f>'Erfassung Alle Einrichtungen'!B60</f>
        <v>0</v>
      </c>
      <c r="C60" s="72">
        <f>'Erfassung Alle Einrichtungen'!C60</f>
        <v>25</v>
      </c>
      <c r="D60" s="28">
        <f>'Erfassung Alle Einrichtungen'!D60</f>
        <v>0</v>
      </c>
      <c r="E60" s="29">
        <f>'Erfassung Alle Einrichtungen'!E60</f>
        <v>0</v>
      </c>
      <c r="F60" s="30">
        <f>'Erfassung Alle Einrichtungen'!F60</f>
        <v>0</v>
      </c>
      <c r="G60" s="31">
        <f>'Erfassung Alle Einrichtungen'!G60</f>
        <v>25</v>
      </c>
      <c r="H60" s="32">
        <f>'Erfassung Alle Einrichtungen'!H60</f>
        <v>0</v>
      </c>
      <c r="I60" s="33">
        <f>'Erfassung Alle Einrichtungen'!I60</f>
        <v>15</v>
      </c>
      <c r="J60" s="34">
        <f>'Erfassung Alle Einrichtungen'!J60</f>
        <v>0</v>
      </c>
      <c r="K60" s="35">
        <f>'Erfassung Alle Einrichtungen'!K60</f>
        <v>0</v>
      </c>
      <c r="L60" s="36">
        <f>'Erfassung Alle Einrichtungen'!L60</f>
        <v>0</v>
      </c>
      <c r="M60" s="37">
        <f>'Erfassung Alle Einrichtungen'!M60</f>
        <v>0</v>
      </c>
      <c r="N60" s="38">
        <f>'Erfassung Alle Einrichtungen'!N60</f>
        <v>0</v>
      </c>
      <c r="P60"/>
      <c r="Q60"/>
      <c r="S60">
        <f t="shared" si="0"/>
        <v>0</v>
      </c>
    </row>
    <row r="61" spans="1:19" ht="25.5" hidden="1" x14ac:dyDescent="0.25">
      <c r="A61" s="152" t="str">
        <f>'Erfassung Alle Einrichtungen'!A61</f>
        <v>DRK Am Wasserturm</v>
      </c>
      <c r="B61" s="158">
        <f>'Erfassung Alle Einrichtungen'!B61</f>
        <v>94</v>
      </c>
      <c r="C61" s="69" t="str">
        <f>'Erfassung Alle Einrichtungen'!C61</f>
        <v>Anz. Gruppen</v>
      </c>
      <c r="D61" s="43">
        <f>'Erfassung Alle Einrichtungen'!D61</f>
        <v>2</v>
      </c>
      <c r="E61" s="12" t="str">
        <f>'Erfassung Alle Einrichtungen'!E61</f>
        <v>Anz. Gruppen</v>
      </c>
      <c r="F61" s="44">
        <f>'Erfassung Alle Einrichtungen'!F61</f>
        <v>0</v>
      </c>
      <c r="G61" s="12" t="str">
        <f>'Erfassung Alle Einrichtungen'!G61</f>
        <v>Anz. Gruppen</v>
      </c>
      <c r="H61" s="44">
        <f>'Erfassung Alle Einrichtungen'!H61</f>
        <v>2</v>
      </c>
      <c r="I61" s="12" t="str">
        <f>'Erfassung Alle Einrichtungen'!I61</f>
        <v>Anz. Gruppen</v>
      </c>
      <c r="J61" s="44">
        <f>'Erfassung Alle Einrichtungen'!J61</f>
        <v>0</v>
      </c>
      <c r="K61" s="12" t="str">
        <f>'Erfassung Alle Einrichtungen'!K61</f>
        <v>Anz. Gruppen</v>
      </c>
      <c r="L61" s="44">
        <f>'Erfassung Alle Einrichtungen'!L61</f>
        <v>2</v>
      </c>
      <c r="M61" s="12" t="str">
        <f>'Erfassung Alle Einrichtungen'!M61</f>
        <v>Anz. Gruppen</v>
      </c>
      <c r="N61" s="45">
        <f>'Erfassung Alle Einrichtungen'!N61</f>
        <v>0</v>
      </c>
      <c r="P61"/>
      <c r="Q61"/>
      <c r="S61">
        <f t="shared" si="0"/>
        <v>0</v>
      </c>
    </row>
    <row r="62" spans="1:19" ht="18.75" hidden="1" x14ac:dyDescent="0.25">
      <c r="A62" s="153">
        <f>'Erfassung Alle Einrichtungen'!A62</f>
        <v>0</v>
      </c>
      <c r="B62" s="159">
        <f>'Erfassung Alle Einrichtungen'!B62</f>
        <v>0</v>
      </c>
      <c r="C62" s="70" t="str">
        <f>'Erfassung Alle Einrichtungen'!C62</f>
        <v>Plätze ges.</v>
      </c>
      <c r="D62" s="10">
        <f>'Erfassung Alle Einrichtungen'!D62</f>
        <v>43</v>
      </c>
      <c r="E62" s="9" t="str">
        <f>'Erfassung Alle Einrichtungen'!E62</f>
        <v>Plätze ges.</v>
      </c>
      <c r="F62" s="10">
        <f>'Erfassung Alle Einrichtungen'!F62</f>
        <v>0</v>
      </c>
      <c r="G62" s="9" t="str">
        <f>'Erfassung Alle Einrichtungen'!G62</f>
        <v>Plätze ges.</v>
      </c>
      <c r="H62" s="10">
        <f>'Erfassung Alle Einrichtungen'!H62</f>
        <v>42</v>
      </c>
      <c r="I62" s="9" t="str">
        <f>'Erfassung Alle Einrichtungen'!I62</f>
        <v>Plätze ges.</v>
      </c>
      <c r="J62" s="10">
        <f>'Erfassung Alle Einrichtungen'!J62</f>
        <v>0</v>
      </c>
      <c r="K62" s="9" t="str">
        <f>'Erfassung Alle Einrichtungen'!K62</f>
        <v>Plätze ges.</v>
      </c>
      <c r="L62" s="10">
        <f>'Erfassung Alle Einrichtungen'!L62</f>
        <v>9</v>
      </c>
      <c r="M62" s="9" t="str">
        <f>'Erfassung Alle Einrichtungen'!M62</f>
        <v>Plätze ges.</v>
      </c>
      <c r="N62" s="11">
        <f>'Erfassung Alle Einrichtungen'!N62</f>
        <v>0</v>
      </c>
      <c r="P62" t="str">
        <f>IF(J62&gt;0,J62,"")</f>
        <v/>
      </c>
      <c r="Q62"/>
      <c r="S62">
        <f t="shared" si="0"/>
        <v>0</v>
      </c>
    </row>
    <row r="63" spans="1:19" ht="18.75" hidden="1" x14ac:dyDescent="0.25">
      <c r="A63" s="153">
        <f>'Erfassung Alle Einrichtungen'!A63</f>
        <v>0</v>
      </c>
      <c r="B63" s="160">
        <f>'Erfassung Alle Einrichtungen'!B63</f>
        <v>0</v>
      </c>
      <c r="C63" s="71" t="str">
        <f>'Erfassung Alle Einrichtungen'!C63</f>
        <v>besetzt</v>
      </c>
      <c r="D63" s="16" t="str">
        <f>'Erfassung Alle Einrichtungen'!D63</f>
        <v>frei</v>
      </c>
      <c r="E63" s="17" t="str">
        <f>'Erfassung Alle Einrichtungen'!E63</f>
        <v>besetzt</v>
      </c>
      <c r="F63" s="18" t="str">
        <f>'Erfassung Alle Einrichtungen'!F63</f>
        <v>frei</v>
      </c>
      <c r="G63" s="19" t="str">
        <f>'Erfassung Alle Einrichtungen'!G63</f>
        <v>besetzt</v>
      </c>
      <c r="H63" s="20" t="str">
        <f>'Erfassung Alle Einrichtungen'!H63</f>
        <v>frei</v>
      </c>
      <c r="I63" s="21" t="str">
        <f>'Erfassung Alle Einrichtungen'!I63</f>
        <v>besetzt</v>
      </c>
      <c r="J63" s="22" t="str">
        <f>'Erfassung Alle Einrichtungen'!J63</f>
        <v>frei</v>
      </c>
      <c r="K63" s="23" t="str">
        <f>'Erfassung Alle Einrichtungen'!K63</f>
        <v>besetzt</v>
      </c>
      <c r="L63" s="24" t="str">
        <f>'Erfassung Alle Einrichtungen'!L63</f>
        <v>frei</v>
      </c>
      <c r="M63" s="25" t="str">
        <f>'Erfassung Alle Einrichtungen'!M63</f>
        <v>besetzt</v>
      </c>
      <c r="N63" s="26" t="str">
        <f>'Erfassung Alle Einrichtungen'!N63</f>
        <v>frei</v>
      </c>
      <c r="P63"/>
      <c r="Q63"/>
      <c r="S63">
        <f t="shared" si="0"/>
        <v>0</v>
      </c>
    </row>
    <row r="64" spans="1:19" ht="19.5" hidden="1" thickBot="1" x14ac:dyDescent="0.3">
      <c r="A64" s="154">
        <f>'Erfassung Alle Einrichtungen'!A64</f>
        <v>0</v>
      </c>
      <c r="B64" s="161">
        <f>'Erfassung Alle Einrichtungen'!B64</f>
        <v>0</v>
      </c>
      <c r="C64" s="72">
        <f>'Erfassung Alle Einrichtungen'!C64</f>
        <v>33</v>
      </c>
      <c r="D64" s="28">
        <f>'Erfassung Alle Einrichtungen'!D64</f>
        <v>10</v>
      </c>
      <c r="E64" s="29">
        <f>'Erfassung Alle Einrichtungen'!E64</f>
        <v>0</v>
      </c>
      <c r="F64" s="30">
        <f>'Erfassung Alle Einrichtungen'!F64</f>
        <v>0</v>
      </c>
      <c r="G64" s="31">
        <f>'Erfassung Alle Einrichtungen'!G64</f>
        <v>38</v>
      </c>
      <c r="H64" s="32">
        <f>'Erfassung Alle Einrichtungen'!H64</f>
        <v>4</v>
      </c>
      <c r="I64" s="33">
        <f>'Erfassung Alle Einrichtungen'!I64</f>
        <v>0</v>
      </c>
      <c r="J64" s="34">
        <f>'Erfassung Alle Einrichtungen'!J64</f>
        <v>0</v>
      </c>
      <c r="K64" s="35">
        <f>'Erfassung Alle Einrichtungen'!K64</f>
        <v>0</v>
      </c>
      <c r="L64" s="36">
        <f>'Erfassung Alle Einrichtungen'!L64</f>
        <v>9</v>
      </c>
      <c r="M64" s="37">
        <f>'Erfassung Alle Einrichtungen'!M64</f>
        <v>0</v>
      </c>
      <c r="N64" s="38">
        <f>'Erfassung Alle Einrichtungen'!N64</f>
        <v>0</v>
      </c>
      <c r="P64"/>
      <c r="Q64"/>
      <c r="S64">
        <f t="shared" si="0"/>
        <v>0</v>
      </c>
    </row>
    <row r="65" spans="1:19" ht="25.5" hidden="1" x14ac:dyDescent="0.25">
      <c r="A65" s="139" t="str">
        <f>'Erfassung Alle Einrichtungen'!A65</f>
        <v>DRK Lambertihort</v>
      </c>
      <c r="B65" s="158">
        <f>'Erfassung Alle Einrichtungen'!B65</f>
        <v>80</v>
      </c>
      <c r="C65" s="69" t="str">
        <f>'Erfassung Alle Einrichtungen'!C65</f>
        <v>Anz. Gruppen</v>
      </c>
      <c r="D65" s="43">
        <f>'Erfassung Alle Einrichtungen'!D65</f>
        <v>0</v>
      </c>
      <c r="E65" s="12" t="str">
        <f>'Erfassung Alle Einrichtungen'!E65</f>
        <v>Anz. Gruppen</v>
      </c>
      <c r="F65" s="44">
        <f>'Erfassung Alle Einrichtungen'!F65</f>
        <v>0</v>
      </c>
      <c r="G65" s="12" t="str">
        <f>'Erfassung Alle Einrichtungen'!G65</f>
        <v>Anz. Gruppen</v>
      </c>
      <c r="H65" s="44">
        <f>'Erfassung Alle Einrichtungen'!H65</f>
        <v>0</v>
      </c>
      <c r="I65" s="12" t="str">
        <f>'Erfassung Alle Einrichtungen'!I65</f>
        <v>Anz. Gruppen</v>
      </c>
      <c r="J65" s="44">
        <f>'Erfassung Alle Einrichtungen'!J65</f>
        <v>0</v>
      </c>
      <c r="K65" s="12" t="str">
        <f>'Erfassung Alle Einrichtungen'!K65</f>
        <v>Anz. Gruppen</v>
      </c>
      <c r="L65" s="44">
        <f>'Erfassung Alle Einrichtungen'!L65</f>
        <v>0</v>
      </c>
      <c r="M65" s="12" t="str">
        <f>'Erfassung Alle Einrichtungen'!M65</f>
        <v>Anz. Gruppen</v>
      </c>
      <c r="N65" s="45">
        <f>'Erfassung Alle Einrichtungen'!N65</f>
        <v>4</v>
      </c>
      <c r="P65"/>
      <c r="Q65"/>
      <c r="S65">
        <f t="shared" si="0"/>
        <v>0</v>
      </c>
    </row>
    <row r="66" spans="1:19" ht="18.75" hidden="1" x14ac:dyDescent="0.25">
      <c r="A66" s="140">
        <f>'Erfassung Alle Einrichtungen'!A66</f>
        <v>0</v>
      </c>
      <c r="B66" s="159">
        <f>'Erfassung Alle Einrichtungen'!B66</f>
        <v>0</v>
      </c>
      <c r="C66" s="70" t="str">
        <f>'Erfassung Alle Einrichtungen'!C66</f>
        <v>Plätze ges.</v>
      </c>
      <c r="D66" s="10">
        <f>'Erfassung Alle Einrichtungen'!D66</f>
        <v>0</v>
      </c>
      <c r="E66" s="9" t="str">
        <f>'Erfassung Alle Einrichtungen'!E66</f>
        <v>Plätze ges.</v>
      </c>
      <c r="F66" s="10">
        <f>'Erfassung Alle Einrichtungen'!F66</f>
        <v>0</v>
      </c>
      <c r="G66" s="9" t="str">
        <f>'Erfassung Alle Einrichtungen'!G66</f>
        <v>Plätze ges.</v>
      </c>
      <c r="H66" s="10">
        <f>'Erfassung Alle Einrichtungen'!H66</f>
        <v>0</v>
      </c>
      <c r="I66" s="9" t="str">
        <f>'Erfassung Alle Einrichtungen'!I66</f>
        <v>Plätze ges.</v>
      </c>
      <c r="J66" s="10">
        <f>'Erfassung Alle Einrichtungen'!J66</f>
        <v>0</v>
      </c>
      <c r="K66" s="9" t="str">
        <f>'Erfassung Alle Einrichtungen'!K66</f>
        <v>Plätze ges.</v>
      </c>
      <c r="L66" s="10">
        <f>'Erfassung Alle Einrichtungen'!L66</f>
        <v>0</v>
      </c>
      <c r="M66" s="9" t="str">
        <f>'Erfassung Alle Einrichtungen'!M66</f>
        <v>Plätze ges.</v>
      </c>
      <c r="N66" s="11">
        <f>'Erfassung Alle Einrichtungen'!N66</f>
        <v>80</v>
      </c>
      <c r="P66" t="str">
        <f>IF(J66&gt;0,J66,"")</f>
        <v/>
      </c>
      <c r="Q66"/>
      <c r="S66">
        <f t="shared" si="0"/>
        <v>0</v>
      </c>
    </row>
    <row r="67" spans="1:19" ht="18.75" hidden="1" x14ac:dyDescent="0.25">
      <c r="A67" s="140">
        <f>'Erfassung Alle Einrichtungen'!A67</f>
        <v>0</v>
      </c>
      <c r="B67" s="160">
        <f>'Erfassung Alle Einrichtungen'!B67</f>
        <v>0</v>
      </c>
      <c r="C67" s="71" t="str">
        <f>'Erfassung Alle Einrichtungen'!C67</f>
        <v>besetzt</v>
      </c>
      <c r="D67" s="16" t="str">
        <f>'Erfassung Alle Einrichtungen'!D67</f>
        <v>frei</v>
      </c>
      <c r="E67" s="17" t="str">
        <f>'Erfassung Alle Einrichtungen'!E67</f>
        <v>besetzt</v>
      </c>
      <c r="F67" s="18" t="str">
        <f>'Erfassung Alle Einrichtungen'!F67</f>
        <v>frei</v>
      </c>
      <c r="G67" s="19" t="str">
        <f>'Erfassung Alle Einrichtungen'!G67</f>
        <v>besetzt</v>
      </c>
      <c r="H67" s="20" t="str">
        <f>'Erfassung Alle Einrichtungen'!H67</f>
        <v>frei</v>
      </c>
      <c r="I67" s="21" t="str">
        <f>'Erfassung Alle Einrichtungen'!I67</f>
        <v>besetzt</v>
      </c>
      <c r="J67" s="22" t="str">
        <f>'Erfassung Alle Einrichtungen'!J67</f>
        <v>frei</v>
      </c>
      <c r="K67" s="23" t="str">
        <f>'Erfassung Alle Einrichtungen'!K67</f>
        <v>besetzt</v>
      </c>
      <c r="L67" s="24" t="str">
        <f>'Erfassung Alle Einrichtungen'!L67</f>
        <v>frei</v>
      </c>
      <c r="M67" s="25" t="str">
        <f>'Erfassung Alle Einrichtungen'!M67</f>
        <v>besetzt</v>
      </c>
      <c r="N67" s="26" t="str">
        <f>'Erfassung Alle Einrichtungen'!N67</f>
        <v>frei</v>
      </c>
      <c r="P67"/>
      <c r="Q67"/>
      <c r="S67">
        <f t="shared" si="0"/>
        <v>0</v>
      </c>
    </row>
    <row r="68" spans="1:19" ht="19.5" hidden="1" thickBot="1" x14ac:dyDescent="0.3">
      <c r="A68" s="141">
        <f>'Erfassung Alle Einrichtungen'!A68</f>
        <v>0</v>
      </c>
      <c r="B68" s="161">
        <f>'Erfassung Alle Einrichtungen'!B68</f>
        <v>0</v>
      </c>
      <c r="C68" s="72">
        <f>'Erfassung Alle Einrichtungen'!C68</f>
        <v>0</v>
      </c>
      <c r="D68" s="28">
        <f>'Erfassung Alle Einrichtungen'!D68</f>
        <v>0</v>
      </c>
      <c r="E68" s="29">
        <f>'Erfassung Alle Einrichtungen'!E68</f>
        <v>0</v>
      </c>
      <c r="F68" s="30">
        <f>'Erfassung Alle Einrichtungen'!F68</f>
        <v>0</v>
      </c>
      <c r="G68" s="31">
        <f>'Erfassung Alle Einrichtungen'!G68</f>
        <v>0</v>
      </c>
      <c r="H68" s="32">
        <f>'Erfassung Alle Einrichtungen'!H68</f>
        <v>0</v>
      </c>
      <c r="I68" s="33">
        <f>'Erfassung Alle Einrichtungen'!I68</f>
        <v>0</v>
      </c>
      <c r="J68" s="34">
        <f>'Erfassung Alle Einrichtungen'!J68</f>
        <v>0</v>
      </c>
      <c r="K68" s="35">
        <f>'Erfassung Alle Einrichtungen'!K68</f>
        <v>0</v>
      </c>
      <c r="L68" s="36">
        <f>'Erfassung Alle Einrichtungen'!L68</f>
        <v>0</v>
      </c>
      <c r="M68" s="37">
        <f>'Erfassung Alle Einrichtungen'!M68</f>
        <v>80</v>
      </c>
      <c r="N68" s="38">
        <f>'Erfassung Alle Einrichtungen'!N68</f>
        <v>0</v>
      </c>
      <c r="P68"/>
      <c r="Q68"/>
      <c r="S68">
        <f t="shared" si="0"/>
        <v>0</v>
      </c>
    </row>
    <row r="69" spans="1:19" ht="25.5" hidden="1" x14ac:dyDescent="0.25">
      <c r="A69" s="152" t="str">
        <f>'Erfassung Alle Einrichtungen'!A69</f>
        <v>Lilliput Middels</v>
      </c>
      <c r="B69" s="158">
        <f>'Erfassung Alle Einrichtungen'!B69</f>
        <v>45</v>
      </c>
      <c r="C69" s="69" t="str">
        <f>'Erfassung Alle Einrichtungen'!C69</f>
        <v>Anz. Gruppen</v>
      </c>
      <c r="D69" s="43">
        <f>'Erfassung Alle Einrichtungen'!D69</f>
        <v>0</v>
      </c>
      <c r="E69" s="12" t="str">
        <f>'Erfassung Alle Einrichtungen'!E69</f>
        <v>Anz. Gruppen</v>
      </c>
      <c r="F69" s="44">
        <f>'Erfassung Alle Einrichtungen'!F69</f>
        <v>0</v>
      </c>
      <c r="G69" s="12" t="str">
        <f>'Erfassung Alle Einrichtungen'!G69</f>
        <v>Anz. Gruppen</v>
      </c>
      <c r="H69" s="44">
        <f>'Erfassung Alle Einrichtungen'!H69</f>
        <v>0</v>
      </c>
      <c r="I69" s="12" t="str">
        <f>'Erfassung Alle Einrichtungen'!I69</f>
        <v>Anz. Gruppen</v>
      </c>
      <c r="J69" s="44">
        <f>'Erfassung Alle Einrichtungen'!J69</f>
        <v>0</v>
      </c>
      <c r="K69" s="12" t="str">
        <f>'Erfassung Alle Einrichtungen'!K69</f>
        <v>Anz. Gruppen</v>
      </c>
      <c r="L69" s="44">
        <f>'Erfassung Alle Einrichtungen'!L69</f>
        <v>0</v>
      </c>
      <c r="M69" s="12" t="str">
        <f>'Erfassung Alle Einrichtungen'!M69</f>
        <v>Anz. Gruppen</v>
      </c>
      <c r="N69" s="45">
        <f>'Erfassung Alle Einrichtungen'!N69</f>
        <v>0</v>
      </c>
      <c r="P69"/>
      <c r="Q69"/>
      <c r="S69">
        <f t="shared" ref="S69:S101" si="1">R69</f>
        <v>0</v>
      </c>
    </row>
    <row r="70" spans="1:19" ht="19.5" thickBot="1" x14ac:dyDescent="0.3">
      <c r="A70" s="153">
        <f>'Erfassung Alle Einrichtungen'!A70</f>
        <v>0</v>
      </c>
      <c r="B70" s="159">
        <f>'Erfassung Alle Einrichtungen'!B70</f>
        <v>0</v>
      </c>
      <c r="C70" s="70" t="str">
        <f>'Erfassung Alle Einrichtungen'!C70</f>
        <v>Plätze ges.</v>
      </c>
      <c r="D70" s="10">
        <f>'Erfassung Alle Einrichtungen'!D70</f>
        <v>40</v>
      </c>
      <c r="E70" s="9" t="str">
        <f>'Erfassung Alle Einrichtungen'!E70</f>
        <v>Plätze ges.</v>
      </c>
      <c r="F70" s="10">
        <f>'Erfassung Alle Einrichtungen'!F70</f>
        <v>0</v>
      </c>
      <c r="G70" s="9" t="str">
        <f>'Erfassung Alle Einrichtungen'!G70</f>
        <v>Plätze ges.</v>
      </c>
      <c r="H70" s="10">
        <f>'Erfassung Alle Einrichtungen'!H70</f>
        <v>0</v>
      </c>
      <c r="I70" s="9" t="str">
        <f>'Erfassung Alle Einrichtungen'!I70</f>
        <v>Plätze ges.</v>
      </c>
      <c r="J70" s="10">
        <f>'Erfassung Alle Einrichtungen'!J70</f>
        <v>5</v>
      </c>
      <c r="K70" s="9" t="str">
        <f>'Erfassung Alle Einrichtungen'!K70</f>
        <v>Plätze ges.</v>
      </c>
      <c r="L70" s="10">
        <f>'Erfassung Alle Einrichtungen'!L70</f>
        <v>0</v>
      </c>
      <c r="M70" s="9" t="str">
        <f>'Erfassung Alle Einrichtungen'!M70</f>
        <v>Plätze ges.</v>
      </c>
      <c r="N70" s="11">
        <f>'Erfassung Alle Einrichtungen'!N70</f>
        <v>0</v>
      </c>
      <c r="P70" s="131">
        <f>IF(J70&gt;0,J70,"")</f>
        <v>5</v>
      </c>
      <c r="Q70" s="132">
        <v>0</v>
      </c>
      <c r="R70" s="130" t="str">
        <f>A69</f>
        <v>Lilliput Middels</v>
      </c>
      <c r="S70" s="133" t="str">
        <f t="shared" si="1"/>
        <v>Lilliput Middels</v>
      </c>
    </row>
    <row r="71" spans="1:19" ht="18.75" hidden="1" x14ac:dyDescent="0.25">
      <c r="A71" s="153">
        <f>'Erfassung Alle Einrichtungen'!A71</f>
        <v>0</v>
      </c>
      <c r="B71" s="160">
        <f>'Erfassung Alle Einrichtungen'!B71</f>
        <v>0</v>
      </c>
      <c r="C71" s="71" t="str">
        <f>'Erfassung Alle Einrichtungen'!C71</f>
        <v>besetzt</v>
      </c>
      <c r="D71" s="16" t="str">
        <f>'Erfassung Alle Einrichtungen'!D71</f>
        <v>frei</v>
      </c>
      <c r="E71" s="17" t="str">
        <f>'Erfassung Alle Einrichtungen'!E71</f>
        <v>besetzt</v>
      </c>
      <c r="F71" s="18" t="str">
        <f>'Erfassung Alle Einrichtungen'!F71</f>
        <v>frei</v>
      </c>
      <c r="G71" s="19" t="str">
        <f>'Erfassung Alle Einrichtungen'!G71</f>
        <v>besetzt</v>
      </c>
      <c r="H71" s="20" t="str">
        <f>'Erfassung Alle Einrichtungen'!H71</f>
        <v>frei</v>
      </c>
      <c r="I71" s="21" t="str">
        <f>'Erfassung Alle Einrichtungen'!I71</f>
        <v>besetzt</v>
      </c>
      <c r="J71" s="22" t="str">
        <f>'Erfassung Alle Einrichtungen'!J71</f>
        <v>frei</v>
      </c>
      <c r="K71" s="23" t="str">
        <f>'Erfassung Alle Einrichtungen'!K71</f>
        <v>besetzt</v>
      </c>
      <c r="L71" s="24" t="str">
        <f>'Erfassung Alle Einrichtungen'!L71</f>
        <v>frei</v>
      </c>
      <c r="M71" s="25" t="str">
        <f>'Erfassung Alle Einrichtungen'!M71</f>
        <v>besetzt</v>
      </c>
      <c r="N71" s="26" t="str">
        <f>'Erfassung Alle Einrichtungen'!N71</f>
        <v>frei</v>
      </c>
      <c r="P71"/>
      <c r="Q71"/>
      <c r="S71">
        <f t="shared" si="1"/>
        <v>0</v>
      </c>
    </row>
    <row r="72" spans="1:19" ht="19.5" hidden="1" thickBot="1" x14ac:dyDescent="0.3">
      <c r="A72" s="154">
        <f>'Erfassung Alle Einrichtungen'!A72</f>
        <v>0</v>
      </c>
      <c r="B72" s="161">
        <f>'Erfassung Alle Einrichtungen'!B72</f>
        <v>0</v>
      </c>
      <c r="C72" s="72">
        <f>'Erfassung Alle Einrichtungen'!C72</f>
        <v>35</v>
      </c>
      <c r="D72" s="28">
        <f>'Erfassung Alle Einrichtungen'!D72</f>
        <v>5</v>
      </c>
      <c r="E72" s="29">
        <f>'Erfassung Alle Einrichtungen'!E72</f>
        <v>0</v>
      </c>
      <c r="F72" s="30">
        <f>'Erfassung Alle Einrichtungen'!F72</f>
        <v>0</v>
      </c>
      <c r="G72" s="31">
        <f>'Erfassung Alle Einrichtungen'!G72</f>
        <v>0</v>
      </c>
      <c r="H72" s="32">
        <f>'Erfassung Alle Einrichtungen'!H72</f>
        <v>0</v>
      </c>
      <c r="I72" s="33">
        <f>'Erfassung Alle Einrichtungen'!I72</f>
        <v>5</v>
      </c>
      <c r="J72" s="34">
        <f>'Erfassung Alle Einrichtungen'!J72</f>
        <v>0</v>
      </c>
      <c r="K72" s="35">
        <f>'Erfassung Alle Einrichtungen'!K72</f>
        <v>0</v>
      </c>
      <c r="L72" s="36">
        <f>'Erfassung Alle Einrichtungen'!L72</f>
        <v>0</v>
      </c>
      <c r="M72" s="37">
        <f>'Erfassung Alle Einrichtungen'!M72</f>
        <v>0</v>
      </c>
      <c r="N72" s="38">
        <f>'Erfassung Alle Einrichtungen'!N72</f>
        <v>0</v>
      </c>
      <c r="P72"/>
      <c r="Q72"/>
      <c r="S72">
        <f t="shared" si="1"/>
        <v>0</v>
      </c>
    </row>
    <row r="73" spans="1:19" ht="25.5" hidden="1" x14ac:dyDescent="0.25">
      <c r="A73" s="139" t="str">
        <f>'Erfassung Alle Einrichtungen'!A73</f>
        <v>Stefelkes Plaggenb.</v>
      </c>
      <c r="B73" s="158">
        <f>'Erfassung Alle Einrichtungen'!B73</f>
        <v>46</v>
      </c>
      <c r="C73" s="69" t="str">
        <f>'Erfassung Alle Einrichtungen'!C73</f>
        <v>Anz. Gruppen</v>
      </c>
      <c r="D73" s="43">
        <f>'Erfassung Alle Einrichtungen'!D73</f>
        <v>2</v>
      </c>
      <c r="E73" s="12" t="str">
        <f>'Erfassung Alle Einrichtungen'!E73</f>
        <v>Anz. Gruppen</v>
      </c>
      <c r="F73" s="44">
        <f>'Erfassung Alle Einrichtungen'!F73</f>
        <v>0</v>
      </c>
      <c r="G73" s="12" t="str">
        <f>'Erfassung Alle Einrichtungen'!G73</f>
        <v>Anz. Gruppen</v>
      </c>
      <c r="H73" s="44">
        <f>'Erfassung Alle Einrichtungen'!H73</f>
        <v>0</v>
      </c>
      <c r="I73" s="12" t="str">
        <f>'Erfassung Alle Einrichtungen'!I73</f>
        <v>Anz. Gruppen</v>
      </c>
      <c r="J73" s="44">
        <f>'Erfassung Alle Einrichtungen'!J73</f>
        <v>1</v>
      </c>
      <c r="K73" s="12" t="str">
        <f>'Erfassung Alle Einrichtungen'!K73</f>
        <v>Anz. Gruppen</v>
      </c>
      <c r="L73" s="44">
        <f>'Erfassung Alle Einrichtungen'!L73</f>
        <v>1</v>
      </c>
      <c r="M73" s="12" t="str">
        <f>'Erfassung Alle Einrichtungen'!M73</f>
        <v>Anz. Gruppen</v>
      </c>
      <c r="N73" s="45">
        <f>'Erfassung Alle Einrichtungen'!N73</f>
        <v>0</v>
      </c>
      <c r="P73"/>
      <c r="Q73"/>
      <c r="S73">
        <f t="shared" si="1"/>
        <v>0</v>
      </c>
    </row>
    <row r="74" spans="1:19" ht="19.5" thickBot="1" x14ac:dyDescent="0.3">
      <c r="A74" s="140">
        <f>'Erfassung Alle Einrichtungen'!A74</f>
        <v>0</v>
      </c>
      <c r="B74" s="159">
        <f>'Erfassung Alle Einrichtungen'!B74</f>
        <v>0</v>
      </c>
      <c r="C74" s="70" t="str">
        <f>'Erfassung Alle Einrichtungen'!C74</f>
        <v>Plätze ges.</v>
      </c>
      <c r="D74" s="10">
        <f>'Erfassung Alle Einrichtungen'!D74</f>
        <v>38</v>
      </c>
      <c r="E74" s="9" t="str">
        <f>'Erfassung Alle Einrichtungen'!E74</f>
        <v>Plätze ges.</v>
      </c>
      <c r="F74" s="10">
        <f>'Erfassung Alle Einrichtungen'!F74</f>
        <v>0</v>
      </c>
      <c r="G74" s="9" t="str">
        <f>'Erfassung Alle Einrichtungen'!G74</f>
        <v>Plätze ges.</v>
      </c>
      <c r="H74" s="10">
        <f>'Erfassung Alle Einrichtungen'!H74</f>
        <v>0</v>
      </c>
      <c r="I74" s="9" t="str">
        <f>'Erfassung Alle Einrichtungen'!I74</f>
        <v>Plätze ges.</v>
      </c>
      <c r="J74" s="10">
        <f>'Erfassung Alle Einrichtungen'!J74</f>
        <v>4</v>
      </c>
      <c r="K74" s="9" t="str">
        <f>'Erfassung Alle Einrichtungen'!K74</f>
        <v>Plätze ges.</v>
      </c>
      <c r="L74" s="10">
        <f>'Erfassung Alle Einrichtungen'!L74</f>
        <v>4</v>
      </c>
      <c r="M74" s="9" t="str">
        <f>'Erfassung Alle Einrichtungen'!M74</f>
        <v>Plätze ges.</v>
      </c>
      <c r="N74" s="11">
        <f>'Erfassung Alle Einrichtungen'!N74</f>
        <v>0</v>
      </c>
      <c r="P74" s="131">
        <f>IF(J74&gt;0,J74,"")</f>
        <v>4</v>
      </c>
      <c r="Q74" s="132">
        <v>0</v>
      </c>
      <c r="R74" s="130" t="str">
        <f>A73</f>
        <v>Stefelkes Plaggenb.</v>
      </c>
      <c r="S74" s="133" t="str">
        <f t="shared" si="1"/>
        <v>Stefelkes Plaggenb.</v>
      </c>
    </row>
    <row r="75" spans="1:19" ht="18.75" hidden="1" x14ac:dyDescent="0.25">
      <c r="A75" s="140">
        <f>'Erfassung Alle Einrichtungen'!A75</f>
        <v>0</v>
      </c>
      <c r="B75" s="160">
        <f>'Erfassung Alle Einrichtungen'!B75</f>
        <v>0</v>
      </c>
      <c r="C75" s="71" t="str">
        <f>'Erfassung Alle Einrichtungen'!C75</f>
        <v>besetzt</v>
      </c>
      <c r="D75" s="16" t="str">
        <f>'Erfassung Alle Einrichtungen'!D75</f>
        <v>frei</v>
      </c>
      <c r="E75" s="17" t="str">
        <f>'Erfassung Alle Einrichtungen'!E75</f>
        <v>besetzt</v>
      </c>
      <c r="F75" s="18" t="str">
        <f>'Erfassung Alle Einrichtungen'!F75</f>
        <v>frei</v>
      </c>
      <c r="G75" s="19" t="str">
        <f>'Erfassung Alle Einrichtungen'!G75</f>
        <v>besetzt</v>
      </c>
      <c r="H75" s="20" t="str">
        <f>'Erfassung Alle Einrichtungen'!H75</f>
        <v>frei</v>
      </c>
      <c r="I75" s="21" t="str">
        <f>'Erfassung Alle Einrichtungen'!I75</f>
        <v>besetzt</v>
      </c>
      <c r="J75" s="22" t="str">
        <f>'Erfassung Alle Einrichtungen'!J75</f>
        <v>frei</v>
      </c>
      <c r="K75" s="23" t="str">
        <f>'Erfassung Alle Einrichtungen'!K75</f>
        <v>besetzt</v>
      </c>
      <c r="L75" s="24" t="str">
        <f>'Erfassung Alle Einrichtungen'!L75</f>
        <v>frei</v>
      </c>
      <c r="M75" s="25" t="str">
        <f>'Erfassung Alle Einrichtungen'!M75</f>
        <v>besetzt</v>
      </c>
      <c r="N75" s="26" t="str">
        <f>'Erfassung Alle Einrichtungen'!N75</f>
        <v>frei</v>
      </c>
      <c r="P75"/>
      <c r="Q75"/>
      <c r="S75">
        <f t="shared" si="1"/>
        <v>0</v>
      </c>
    </row>
    <row r="76" spans="1:19" ht="19.5" hidden="1" thickBot="1" x14ac:dyDescent="0.3">
      <c r="A76" s="141">
        <f>'Erfassung Alle Einrichtungen'!A76</f>
        <v>0</v>
      </c>
      <c r="B76" s="161">
        <f>'Erfassung Alle Einrichtungen'!B76</f>
        <v>0</v>
      </c>
      <c r="C76" s="72">
        <f>'Erfassung Alle Einrichtungen'!C76</f>
        <v>36</v>
      </c>
      <c r="D76" s="28">
        <f>'Erfassung Alle Einrichtungen'!D76</f>
        <v>2</v>
      </c>
      <c r="E76" s="29">
        <f>'Erfassung Alle Einrichtungen'!E76</f>
        <v>0</v>
      </c>
      <c r="F76" s="30">
        <f>'Erfassung Alle Einrichtungen'!F76</f>
        <v>0</v>
      </c>
      <c r="G76" s="31">
        <f>'Erfassung Alle Einrichtungen'!G76</f>
        <v>0</v>
      </c>
      <c r="H76" s="32">
        <f>'Erfassung Alle Einrichtungen'!H76</f>
        <v>0</v>
      </c>
      <c r="I76" s="33">
        <f>'Erfassung Alle Einrichtungen'!I76</f>
        <v>4</v>
      </c>
      <c r="J76" s="34">
        <f>'Erfassung Alle Einrichtungen'!J76</f>
        <v>0</v>
      </c>
      <c r="K76" s="35">
        <f>'Erfassung Alle Einrichtungen'!K76</f>
        <v>2</v>
      </c>
      <c r="L76" s="36">
        <f>'Erfassung Alle Einrichtungen'!L76</f>
        <v>2</v>
      </c>
      <c r="M76" s="37">
        <f>'Erfassung Alle Einrichtungen'!M76</f>
        <v>0</v>
      </c>
      <c r="N76" s="38">
        <f>'Erfassung Alle Einrichtungen'!N76</f>
        <v>0</v>
      </c>
      <c r="P76"/>
      <c r="Q76"/>
      <c r="S76">
        <f t="shared" si="1"/>
        <v>0</v>
      </c>
    </row>
    <row r="77" spans="1:19" ht="25.5" hidden="1" x14ac:dyDescent="0.25">
      <c r="A77" s="152" t="str">
        <f>'Erfassung Alle Einrichtungen'!A77</f>
        <v>Upstalsboom</v>
      </c>
      <c r="B77" s="158">
        <f>'Erfassung Alle Einrichtungen'!B77</f>
        <v>182</v>
      </c>
      <c r="C77" s="69" t="str">
        <f>'Erfassung Alle Einrichtungen'!C77</f>
        <v>Anz. Gruppen</v>
      </c>
      <c r="D77" s="43">
        <f>'Erfassung Alle Einrichtungen'!D77</f>
        <v>2</v>
      </c>
      <c r="E77" s="12" t="str">
        <f>'Erfassung Alle Einrichtungen'!E77</f>
        <v>Anz. Gruppen</v>
      </c>
      <c r="F77" s="44">
        <f>'Erfassung Alle Einrichtungen'!F77</f>
        <v>1</v>
      </c>
      <c r="G77" s="12" t="str">
        <f>'Erfassung Alle Einrichtungen'!G77</f>
        <v>Anz. Gruppen</v>
      </c>
      <c r="H77" s="44">
        <f>'Erfassung Alle Einrichtungen'!H77</f>
        <v>1</v>
      </c>
      <c r="I77" s="12" t="str">
        <f>'Erfassung Alle Einrichtungen'!I77</f>
        <v>Anz. Gruppen</v>
      </c>
      <c r="J77" s="44">
        <f>'Erfassung Alle Einrichtungen'!J77</f>
        <v>2</v>
      </c>
      <c r="K77" s="12" t="str">
        <f>'Erfassung Alle Einrichtungen'!K77</f>
        <v>Anz. Gruppen</v>
      </c>
      <c r="L77" s="44">
        <f>'Erfassung Alle Einrichtungen'!L77</f>
        <v>0</v>
      </c>
      <c r="M77" s="12" t="str">
        <f>'Erfassung Alle Einrichtungen'!M77</f>
        <v>Anz. Gruppen</v>
      </c>
      <c r="N77" s="45">
        <f>'Erfassung Alle Einrichtungen'!N77</f>
        <v>3</v>
      </c>
      <c r="P77"/>
      <c r="Q77"/>
      <c r="S77">
        <f t="shared" si="1"/>
        <v>0</v>
      </c>
    </row>
    <row r="78" spans="1:19" ht="19.5" thickBot="1" x14ac:dyDescent="0.3">
      <c r="A78" s="153">
        <f>'Erfassung Alle Einrichtungen'!A78</f>
        <v>0</v>
      </c>
      <c r="B78" s="159">
        <f>'Erfassung Alle Einrichtungen'!B78</f>
        <v>0</v>
      </c>
      <c r="C78" s="70" t="str">
        <f>'Erfassung Alle Einrichtungen'!C78</f>
        <v>Plätze ges.</v>
      </c>
      <c r="D78" s="10">
        <f>'Erfassung Alle Einrichtungen'!D78</f>
        <v>50</v>
      </c>
      <c r="E78" s="9" t="str">
        <f>'Erfassung Alle Einrichtungen'!E78</f>
        <v>Plätze ges.</v>
      </c>
      <c r="F78" s="10">
        <f>'Erfassung Alle Einrichtungen'!F78</f>
        <v>25</v>
      </c>
      <c r="G78" s="9" t="str">
        <f>'Erfassung Alle Einrichtungen'!G78</f>
        <v>Plätze ges.</v>
      </c>
      <c r="H78" s="10">
        <f>'Erfassung Alle Einrichtungen'!H78</f>
        <v>25</v>
      </c>
      <c r="I78" s="9" t="str">
        <f>'Erfassung Alle Einrichtungen'!I78</f>
        <v>Plätze ges.</v>
      </c>
      <c r="J78" s="10">
        <f>'Erfassung Alle Einrichtungen'!J78</f>
        <v>30</v>
      </c>
      <c r="K78" s="9" t="str">
        <f>'Erfassung Alle Einrichtungen'!K78</f>
        <v>Plätze ges.</v>
      </c>
      <c r="L78" s="10">
        <f>'Erfassung Alle Einrichtungen'!L78</f>
        <v>0</v>
      </c>
      <c r="M78" s="9" t="str">
        <f>'Erfassung Alle Einrichtungen'!M78</f>
        <v>Plätze ges.</v>
      </c>
      <c r="N78" s="11">
        <f>'Erfassung Alle Einrichtungen'!N78</f>
        <v>52</v>
      </c>
      <c r="P78" s="131">
        <f>IF(J78&gt;0,J78,"")</f>
        <v>30</v>
      </c>
      <c r="Q78" s="132">
        <v>0</v>
      </c>
      <c r="R78" s="130" t="str">
        <f>A77</f>
        <v>Upstalsboom</v>
      </c>
      <c r="S78" s="133" t="str">
        <f t="shared" si="1"/>
        <v>Upstalsboom</v>
      </c>
    </row>
    <row r="79" spans="1:19" ht="18.75" hidden="1" x14ac:dyDescent="0.25">
      <c r="A79" s="153">
        <f>'Erfassung Alle Einrichtungen'!A79</f>
        <v>0</v>
      </c>
      <c r="B79" s="160">
        <f>'Erfassung Alle Einrichtungen'!B79</f>
        <v>0</v>
      </c>
      <c r="C79" s="71" t="str">
        <f>'Erfassung Alle Einrichtungen'!C79</f>
        <v>besetzt</v>
      </c>
      <c r="D79" s="16" t="str">
        <f>'Erfassung Alle Einrichtungen'!D79</f>
        <v>frei</v>
      </c>
      <c r="E79" s="17" t="str">
        <f>'Erfassung Alle Einrichtungen'!E79</f>
        <v>besetzt</v>
      </c>
      <c r="F79" s="18" t="str">
        <f>'Erfassung Alle Einrichtungen'!F79</f>
        <v>frei</v>
      </c>
      <c r="G79" s="19" t="str">
        <f>'Erfassung Alle Einrichtungen'!G79</f>
        <v>besetzt</v>
      </c>
      <c r="H79" s="20" t="str">
        <f>'Erfassung Alle Einrichtungen'!H79</f>
        <v>frei</v>
      </c>
      <c r="I79" s="21" t="str">
        <f>'Erfassung Alle Einrichtungen'!I79</f>
        <v>besetzt</v>
      </c>
      <c r="J79" s="22" t="str">
        <f>'Erfassung Alle Einrichtungen'!J79</f>
        <v>frei</v>
      </c>
      <c r="K79" s="23" t="str">
        <f>'Erfassung Alle Einrichtungen'!K79</f>
        <v>besetzt</v>
      </c>
      <c r="L79" s="24" t="str">
        <f>'Erfassung Alle Einrichtungen'!L79</f>
        <v>frei</v>
      </c>
      <c r="M79" s="25" t="str">
        <f>'Erfassung Alle Einrichtungen'!M79</f>
        <v>besetzt</v>
      </c>
      <c r="N79" s="26" t="str">
        <f>'Erfassung Alle Einrichtungen'!N79</f>
        <v>frei</v>
      </c>
      <c r="P79"/>
      <c r="Q79"/>
      <c r="S79">
        <f t="shared" si="1"/>
        <v>0</v>
      </c>
    </row>
    <row r="80" spans="1:19" ht="19.5" hidden="1" thickBot="1" x14ac:dyDescent="0.3">
      <c r="A80" s="154">
        <f>'Erfassung Alle Einrichtungen'!A80</f>
        <v>0</v>
      </c>
      <c r="B80" s="161">
        <f>'Erfassung Alle Einrichtungen'!B80</f>
        <v>0</v>
      </c>
      <c r="C80" s="72">
        <f>'Erfassung Alle Einrichtungen'!C80</f>
        <v>50</v>
      </c>
      <c r="D80" s="28">
        <f>'Erfassung Alle Einrichtungen'!D80</f>
        <v>0</v>
      </c>
      <c r="E80" s="29">
        <f>'Erfassung Alle Einrichtungen'!E80</f>
        <v>25</v>
      </c>
      <c r="F80" s="30">
        <f>'Erfassung Alle Einrichtungen'!F80</f>
        <v>0</v>
      </c>
      <c r="G80" s="31">
        <f>'Erfassung Alle Einrichtungen'!G80</f>
        <v>25</v>
      </c>
      <c r="H80" s="32">
        <f>'Erfassung Alle Einrichtungen'!H80</f>
        <v>0</v>
      </c>
      <c r="I80" s="33">
        <f>'Erfassung Alle Einrichtungen'!I80</f>
        <v>26</v>
      </c>
      <c r="J80" s="34">
        <f>'Erfassung Alle Einrichtungen'!J80</f>
        <v>4</v>
      </c>
      <c r="K80" s="35">
        <f>'Erfassung Alle Einrichtungen'!K80</f>
        <v>0</v>
      </c>
      <c r="L80" s="36">
        <f>'Erfassung Alle Einrichtungen'!L80</f>
        <v>0</v>
      </c>
      <c r="M80" s="37">
        <f>'Erfassung Alle Einrichtungen'!M80</f>
        <v>52</v>
      </c>
      <c r="N80" s="38">
        <f>'Erfassung Alle Einrichtungen'!N80</f>
        <v>0</v>
      </c>
      <c r="P80"/>
      <c r="Q80"/>
      <c r="S80">
        <f t="shared" si="1"/>
        <v>0</v>
      </c>
    </row>
    <row r="81" spans="1:19" ht="25.5" hidden="1" x14ac:dyDescent="0.25">
      <c r="A81" s="139" t="str">
        <f>'Erfassung Alle Einrichtungen'!A81</f>
        <v>Upstalsboom - Extum</v>
      </c>
      <c r="B81" s="158">
        <f>'Erfassung Alle Einrichtungen'!B81</f>
        <v>25</v>
      </c>
      <c r="C81" s="69" t="str">
        <f>'Erfassung Alle Einrichtungen'!C81</f>
        <v>Anz. Gruppen</v>
      </c>
      <c r="D81" s="43">
        <f>'Erfassung Alle Einrichtungen'!D81</f>
        <v>1</v>
      </c>
      <c r="E81" s="12" t="str">
        <f>'Erfassung Alle Einrichtungen'!E81</f>
        <v>Anz. Gruppen</v>
      </c>
      <c r="F81" s="44">
        <f>'Erfassung Alle Einrichtungen'!F81</f>
        <v>0</v>
      </c>
      <c r="G81" s="12" t="str">
        <f>'Erfassung Alle Einrichtungen'!G81</f>
        <v>Anz. Gruppen</v>
      </c>
      <c r="H81" s="44">
        <f>'Erfassung Alle Einrichtungen'!H81</f>
        <v>0</v>
      </c>
      <c r="I81" s="12" t="str">
        <f>'Erfassung Alle Einrichtungen'!I81</f>
        <v>Anz. Gruppen</v>
      </c>
      <c r="J81" s="44">
        <f>'Erfassung Alle Einrichtungen'!J81</f>
        <v>0</v>
      </c>
      <c r="K81" s="12" t="str">
        <f>'Erfassung Alle Einrichtungen'!K81</f>
        <v>Anz. Gruppen</v>
      </c>
      <c r="L81" s="44">
        <f>'Erfassung Alle Einrichtungen'!L81</f>
        <v>0</v>
      </c>
      <c r="M81" s="12" t="str">
        <f>'Erfassung Alle Einrichtungen'!M81</f>
        <v>Anz. Gruppen</v>
      </c>
      <c r="N81" s="45">
        <f>'Erfassung Alle Einrichtungen'!N81</f>
        <v>0</v>
      </c>
      <c r="P81"/>
      <c r="Q81"/>
      <c r="S81">
        <f t="shared" si="1"/>
        <v>0</v>
      </c>
    </row>
    <row r="82" spans="1:19" ht="18.75" hidden="1" x14ac:dyDescent="0.25">
      <c r="A82" s="140">
        <f>'Erfassung Alle Einrichtungen'!A82</f>
        <v>0</v>
      </c>
      <c r="B82" s="159">
        <f>'Erfassung Alle Einrichtungen'!B82</f>
        <v>0</v>
      </c>
      <c r="C82" s="70" t="str">
        <f>'Erfassung Alle Einrichtungen'!C82</f>
        <v>Plätze ges.</v>
      </c>
      <c r="D82" s="10">
        <f>'Erfassung Alle Einrichtungen'!D82</f>
        <v>25</v>
      </c>
      <c r="E82" s="9" t="str">
        <f>'Erfassung Alle Einrichtungen'!E82</f>
        <v>Plätze ges.</v>
      </c>
      <c r="F82" s="10">
        <f>'Erfassung Alle Einrichtungen'!F82</f>
        <v>0</v>
      </c>
      <c r="G82" s="9" t="str">
        <f>'Erfassung Alle Einrichtungen'!G82</f>
        <v>Plätze ges.</v>
      </c>
      <c r="H82" s="10">
        <f>'Erfassung Alle Einrichtungen'!H82</f>
        <v>0</v>
      </c>
      <c r="I82" s="9" t="str">
        <f>'Erfassung Alle Einrichtungen'!I82</f>
        <v>Plätze ges.</v>
      </c>
      <c r="J82" s="10">
        <f>'Erfassung Alle Einrichtungen'!J82</f>
        <v>0</v>
      </c>
      <c r="K82" s="9" t="str">
        <f>'Erfassung Alle Einrichtungen'!K82</f>
        <v>Plätze ges.</v>
      </c>
      <c r="L82" s="10">
        <f>'Erfassung Alle Einrichtungen'!L82</f>
        <v>0</v>
      </c>
      <c r="M82" s="9" t="str">
        <f>'Erfassung Alle Einrichtungen'!M82</f>
        <v>Plätze ges.</v>
      </c>
      <c r="N82" s="11">
        <f>'Erfassung Alle Einrichtungen'!N82</f>
        <v>0</v>
      </c>
      <c r="P82" t="str">
        <f>IF(J82&gt;0,J82,"")</f>
        <v/>
      </c>
      <c r="Q82"/>
      <c r="S82">
        <f t="shared" si="1"/>
        <v>0</v>
      </c>
    </row>
    <row r="83" spans="1:19" ht="18.75" hidden="1" x14ac:dyDescent="0.25">
      <c r="A83" s="140">
        <f>'Erfassung Alle Einrichtungen'!A83</f>
        <v>0</v>
      </c>
      <c r="B83" s="160">
        <f>'Erfassung Alle Einrichtungen'!B83</f>
        <v>0</v>
      </c>
      <c r="C83" s="71" t="str">
        <f>'Erfassung Alle Einrichtungen'!C83</f>
        <v>besetzt</v>
      </c>
      <c r="D83" s="16" t="str">
        <f>'Erfassung Alle Einrichtungen'!D83</f>
        <v>frei</v>
      </c>
      <c r="E83" s="17" t="str">
        <f>'Erfassung Alle Einrichtungen'!E83</f>
        <v>besetzt</v>
      </c>
      <c r="F83" s="18" t="str">
        <f>'Erfassung Alle Einrichtungen'!F83</f>
        <v>frei</v>
      </c>
      <c r="G83" s="19" t="str">
        <f>'Erfassung Alle Einrichtungen'!G83</f>
        <v>besetzt</v>
      </c>
      <c r="H83" s="20" t="str">
        <f>'Erfassung Alle Einrichtungen'!H83</f>
        <v>frei</v>
      </c>
      <c r="I83" s="21" t="str">
        <f>'Erfassung Alle Einrichtungen'!I83</f>
        <v>besetzt</v>
      </c>
      <c r="J83" s="22" t="str">
        <f>'Erfassung Alle Einrichtungen'!J83</f>
        <v>frei</v>
      </c>
      <c r="K83" s="23" t="str">
        <f>'Erfassung Alle Einrichtungen'!K83</f>
        <v>besetzt</v>
      </c>
      <c r="L83" s="24" t="str">
        <f>'Erfassung Alle Einrichtungen'!L83</f>
        <v>frei</v>
      </c>
      <c r="M83" s="25" t="str">
        <f>'Erfassung Alle Einrichtungen'!M83</f>
        <v>besetzt</v>
      </c>
      <c r="N83" s="26" t="str">
        <f>'Erfassung Alle Einrichtungen'!N83</f>
        <v>frei</v>
      </c>
      <c r="P83"/>
      <c r="Q83"/>
      <c r="S83">
        <f t="shared" si="1"/>
        <v>0</v>
      </c>
    </row>
    <row r="84" spans="1:19" ht="19.5" hidden="1" thickBot="1" x14ac:dyDescent="0.3">
      <c r="A84" s="141">
        <f>'Erfassung Alle Einrichtungen'!A84</f>
        <v>0</v>
      </c>
      <c r="B84" s="161">
        <f>'Erfassung Alle Einrichtungen'!B84</f>
        <v>0</v>
      </c>
      <c r="C84" s="72">
        <f>'Erfassung Alle Einrichtungen'!C84</f>
        <v>16</v>
      </c>
      <c r="D84" s="28">
        <f>'Erfassung Alle Einrichtungen'!D84</f>
        <v>9</v>
      </c>
      <c r="E84" s="29">
        <f>'Erfassung Alle Einrichtungen'!E84</f>
        <v>0</v>
      </c>
      <c r="F84" s="30">
        <f>'Erfassung Alle Einrichtungen'!F84</f>
        <v>0</v>
      </c>
      <c r="G84" s="31">
        <f>'Erfassung Alle Einrichtungen'!G84</f>
        <v>0</v>
      </c>
      <c r="H84" s="32">
        <f>'Erfassung Alle Einrichtungen'!H84</f>
        <v>0</v>
      </c>
      <c r="I84" s="33">
        <f>'Erfassung Alle Einrichtungen'!I84</f>
        <v>0</v>
      </c>
      <c r="J84" s="34">
        <f>'Erfassung Alle Einrichtungen'!J84</f>
        <v>0</v>
      </c>
      <c r="K84" s="35">
        <f>'Erfassung Alle Einrichtungen'!K84</f>
        <v>0</v>
      </c>
      <c r="L84" s="36">
        <f>'Erfassung Alle Einrichtungen'!L84</f>
        <v>0</v>
      </c>
      <c r="M84" s="37">
        <f>'Erfassung Alle Einrichtungen'!M84</f>
        <v>0</v>
      </c>
      <c r="N84" s="38">
        <f>'Erfassung Alle Einrichtungen'!N84</f>
        <v>0</v>
      </c>
      <c r="P84"/>
      <c r="Q84"/>
      <c r="S84">
        <f t="shared" si="1"/>
        <v>0</v>
      </c>
    </row>
    <row r="85" spans="1:19" ht="25.5" hidden="1" x14ac:dyDescent="0.25">
      <c r="A85" s="152" t="str">
        <f>'Erfassung Alle Einrichtungen'!A85</f>
        <v>I. Waldkindergarten</v>
      </c>
      <c r="B85" s="158">
        <f>'Erfassung Alle Einrichtungen'!B85</f>
        <v>15</v>
      </c>
      <c r="C85" s="69" t="str">
        <f>'Erfassung Alle Einrichtungen'!C85</f>
        <v>Anz. Gruppen</v>
      </c>
      <c r="D85" s="43">
        <f>'Erfassung Alle Einrichtungen'!D85</f>
        <v>1</v>
      </c>
      <c r="E85" s="12" t="str">
        <f>'Erfassung Alle Einrichtungen'!E85</f>
        <v>Anz. Gruppen</v>
      </c>
      <c r="F85" s="44">
        <f>'Erfassung Alle Einrichtungen'!F85</f>
        <v>0</v>
      </c>
      <c r="G85" s="12" t="str">
        <f>'Erfassung Alle Einrichtungen'!G85</f>
        <v>Anz. Gruppen</v>
      </c>
      <c r="H85" s="44">
        <f>'Erfassung Alle Einrichtungen'!H85</f>
        <v>0</v>
      </c>
      <c r="I85" s="12" t="str">
        <f>'Erfassung Alle Einrichtungen'!I85</f>
        <v>Anz. Gruppen</v>
      </c>
      <c r="J85" s="44">
        <f>'Erfassung Alle Einrichtungen'!J85</f>
        <v>0</v>
      </c>
      <c r="K85" s="12" t="str">
        <f>'Erfassung Alle Einrichtungen'!K85</f>
        <v>Anz. Gruppen</v>
      </c>
      <c r="L85" s="44">
        <f>'Erfassung Alle Einrichtungen'!L85</f>
        <v>0</v>
      </c>
      <c r="M85" s="12" t="str">
        <f>'Erfassung Alle Einrichtungen'!M85</f>
        <v>Anz. Gruppen</v>
      </c>
      <c r="N85" s="45">
        <f>'Erfassung Alle Einrichtungen'!N85</f>
        <v>0</v>
      </c>
      <c r="P85"/>
      <c r="Q85"/>
      <c r="S85">
        <f t="shared" si="1"/>
        <v>0</v>
      </c>
    </row>
    <row r="86" spans="1:19" ht="18.75" hidden="1" x14ac:dyDescent="0.25">
      <c r="A86" s="153">
        <f>'Erfassung Alle Einrichtungen'!A86</f>
        <v>0</v>
      </c>
      <c r="B86" s="159">
        <f>'Erfassung Alle Einrichtungen'!B86</f>
        <v>0</v>
      </c>
      <c r="C86" s="70" t="str">
        <f>'Erfassung Alle Einrichtungen'!C86</f>
        <v>Plätze ges.</v>
      </c>
      <c r="D86" s="10">
        <f>'Erfassung Alle Einrichtungen'!D86</f>
        <v>15</v>
      </c>
      <c r="E86" s="9" t="str">
        <f>'Erfassung Alle Einrichtungen'!E86</f>
        <v>Plätze ges.</v>
      </c>
      <c r="F86" s="10">
        <f>'Erfassung Alle Einrichtungen'!F86</f>
        <v>0</v>
      </c>
      <c r="G86" s="9" t="str">
        <f>'Erfassung Alle Einrichtungen'!G86</f>
        <v>Plätze ges.</v>
      </c>
      <c r="H86" s="10">
        <f>'Erfassung Alle Einrichtungen'!H86</f>
        <v>0</v>
      </c>
      <c r="I86" s="9" t="str">
        <f>'Erfassung Alle Einrichtungen'!I86</f>
        <v>Plätze ges.</v>
      </c>
      <c r="J86" s="10">
        <f>'Erfassung Alle Einrichtungen'!J86</f>
        <v>0</v>
      </c>
      <c r="K86" s="9" t="str">
        <f>'Erfassung Alle Einrichtungen'!K86</f>
        <v>Plätze ges.</v>
      </c>
      <c r="L86" s="10">
        <f>'Erfassung Alle Einrichtungen'!L86</f>
        <v>0</v>
      </c>
      <c r="M86" s="9" t="str">
        <f>'Erfassung Alle Einrichtungen'!M86</f>
        <v>Plätze ges.</v>
      </c>
      <c r="N86" s="11">
        <f>'Erfassung Alle Einrichtungen'!N86</f>
        <v>0</v>
      </c>
      <c r="P86" t="str">
        <f>IF(J86&gt;0,J86,"")</f>
        <v/>
      </c>
      <c r="Q86"/>
      <c r="S86">
        <f t="shared" si="1"/>
        <v>0</v>
      </c>
    </row>
    <row r="87" spans="1:19" ht="18.75" hidden="1" x14ac:dyDescent="0.25">
      <c r="A87" s="153">
        <f>'Erfassung Alle Einrichtungen'!A87</f>
        <v>0</v>
      </c>
      <c r="B87" s="160">
        <f>'Erfassung Alle Einrichtungen'!B87</f>
        <v>0</v>
      </c>
      <c r="C87" s="71" t="str">
        <f>'Erfassung Alle Einrichtungen'!C87</f>
        <v>besetzt</v>
      </c>
      <c r="D87" s="16" t="str">
        <f>'Erfassung Alle Einrichtungen'!D87</f>
        <v>frei</v>
      </c>
      <c r="E87" s="17" t="str">
        <f>'Erfassung Alle Einrichtungen'!E87</f>
        <v>besetzt</v>
      </c>
      <c r="F87" s="18" t="str">
        <f>'Erfassung Alle Einrichtungen'!F87</f>
        <v>frei</v>
      </c>
      <c r="G87" s="19" t="str">
        <f>'Erfassung Alle Einrichtungen'!G87</f>
        <v>besetzt</v>
      </c>
      <c r="H87" s="20" t="str">
        <f>'Erfassung Alle Einrichtungen'!H87</f>
        <v>frei</v>
      </c>
      <c r="I87" s="21" t="str">
        <f>'Erfassung Alle Einrichtungen'!I87</f>
        <v>besetzt</v>
      </c>
      <c r="J87" s="22" t="str">
        <f>'Erfassung Alle Einrichtungen'!J87</f>
        <v>frei</v>
      </c>
      <c r="K87" s="23" t="str">
        <f>'Erfassung Alle Einrichtungen'!K87</f>
        <v>besetzt</v>
      </c>
      <c r="L87" s="24" t="str">
        <f>'Erfassung Alle Einrichtungen'!L87</f>
        <v>frei</v>
      </c>
      <c r="M87" s="25" t="str">
        <f>'Erfassung Alle Einrichtungen'!M87</f>
        <v>besetzt</v>
      </c>
      <c r="N87" s="26" t="str">
        <f>'Erfassung Alle Einrichtungen'!N87</f>
        <v>frei</v>
      </c>
      <c r="P87"/>
      <c r="Q87"/>
      <c r="S87">
        <f t="shared" si="1"/>
        <v>0</v>
      </c>
    </row>
    <row r="88" spans="1:19" ht="19.5" hidden="1" thickBot="1" x14ac:dyDescent="0.3">
      <c r="A88" s="154">
        <f>'Erfassung Alle Einrichtungen'!A88</f>
        <v>0</v>
      </c>
      <c r="B88" s="161">
        <f>'Erfassung Alle Einrichtungen'!B88</f>
        <v>0</v>
      </c>
      <c r="C88" s="72">
        <f>'Erfassung Alle Einrichtungen'!C88</f>
        <v>15</v>
      </c>
      <c r="D88" s="28">
        <f>'Erfassung Alle Einrichtungen'!D88</f>
        <v>0</v>
      </c>
      <c r="E88" s="29">
        <f>'Erfassung Alle Einrichtungen'!E88</f>
        <v>0</v>
      </c>
      <c r="F88" s="30">
        <f>'Erfassung Alle Einrichtungen'!F88</f>
        <v>0</v>
      </c>
      <c r="G88" s="31">
        <f>'Erfassung Alle Einrichtungen'!G88</f>
        <v>0</v>
      </c>
      <c r="H88" s="32">
        <f>'Erfassung Alle Einrichtungen'!H88</f>
        <v>0</v>
      </c>
      <c r="I88" s="33">
        <f>'Erfassung Alle Einrichtungen'!I88</f>
        <v>0</v>
      </c>
      <c r="J88" s="34">
        <f>'Erfassung Alle Einrichtungen'!J88</f>
        <v>0</v>
      </c>
      <c r="K88" s="35">
        <f>'Erfassung Alle Einrichtungen'!K88</f>
        <v>0</v>
      </c>
      <c r="L88" s="36">
        <f>'Erfassung Alle Einrichtungen'!L88</f>
        <v>0</v>
      </c>
      <c r="M88" s="37">
        <f>'Erfassung Alle Einrichtungen'!M88</f>
        <v>0</v>
      </c>
      <c r="N88" s="38">
        <f>'Erfassung Alle Einrichtungen'!N88</f>
        <v>0</v>
      </c>
      <c r="P88"/>
      <c r="Q88"/>
      <c r="S88">
        <f t="shared" si="1"/>
        <v>0</v>
      </c>
    </row>
    <row r="89" spans="1:19" ht="25.5" hidden="1" x14ac:dyDescent="0.25">
      <c r="A89" s="139" t="str">
        <f>'Erfassung Alle Einrichtungen'!A89</f>
        <v>II. Waldkindergarten</v>
      </c>
      <c r="B89" s="158">
        <f>'Erfassung Alle Einrichtungen'!B89</f>
        <v>15</v>
      </c>
      <c r="C89" s="69" t="str">
        <f>'Erfassung Alle Einrichtungen'!C89</f>
        <v>Anz. Gruppen</v>
      </c>
      <c r="D89" s="43">
        <f>'Erfassung Alle Einrichtungen'!D89</f>
        <v>1</v>
      </c>
      <c r="E89" s="12" t="str">
        <f>'Erfassung Alle Einrichtungen'!E89</f>
        <v>Anz. Gruppen</v>
      </c>
      <c r="F89" s="44">
        <f>'Erfassung Alle Einrichtungen'!F89</f>
        <v>0</v>
      </c>
      <c r="G89" s="12" t="str">
        <f>'Erfassung Alle Einrichtungen'!G89</f>
        <v>Anz. Gruppen</v>
      </c>
      <c r="H89" s="44">
        <f>'Erfassung Alle Einrichtungen'!H89</f>
        <v>0</v>
      </c>
      <c r="I89" s="12" t="str">
        <f>'Erfassung Alle Einrichtungen'!I89</f>
        <v>Anz. Gruppen</v>
      </c>
      <c r="J89" s="44">
        <f>'Erfassung Alle Einrichtungen'!J89</f>
        <v>0</v>
      </c>
      <c r="K89" s="12" t="str">
        <f>'Erfassung Alle Einrichtungen'!K89</f>
        <v>Anz. Gruppen</v>
      </c>
      <c r="L89" s="44">
        <f>'Erfassung Alle Einrichtungen'!L89</f>
        <v>0</v>
      </c>
      <c r="M89" s="12" t="str">
        <f>'Erfassung Alle Einrichtungen'!M89</f>
        <v>Anz. Gruppen</v>
      </c>
      <c r="N89" s="45">
        <f>'Erfassung Alle Einrichtungen'!N89</f>
        <v>0</v>
      </c>
      <c r="P89"/>
      <c r="Q89"/>
      <c r="S89">
        <f t="shared" si="1"/>
        <v>0</v>
      </c>
    </row>
    <row r="90" spans="1:19" ht="18.75" hidden="1" x14ac:dyDescent="0.25">
      <c r="A90" s="140">
        <f>'Erfassung Alle Einrichtungen'!A90</f>
        <v>0</v>
      </c>
      <c r="B90" s="159">
        <f>'Erfassung Alle Einrichtungen'!B90</f>
        <v>0</v>
      </c>
      <c r="C90" s="70" t="str">
        <f>'Erfassung Alle Einrichtungen'!C90</f>
        <v>Plätze ges.</v>
      </c>
      <c r="D90" s="10">
        <f>'Erfassung Alle Einrichtungen'!D90</f>
        <v>15</v>
      </c>
      <c r="E90" s="9" t="str">
        <f>'Erfassung Alle Einrichtungen'!E90</f>
        <v>Plätze ges.</v>
      </c>
      <c r="F90" s="10">
        <f>'Erfassung Alle Einrichtungen'!F90</f>
        <v>0</v>
      </c>
      <c r="G90" s="9" t="str">
        <f>'Erfassung Alle Einrichtungen'!G90</f>
        <v>Plätze ges.</v>
      </c>
      <c r="H90" s="10">
        <f>'Erfassung Alle Einrichtungen'!H90</f>
        <v>0</v>
      </c>
      <c r="I90" s="9" t="str">
        <f>'Erfassung Alle Einrichtungen'!I90</f>
        <v>Plätze ges.</v>
      </c>
      <c r="J90" s="10">
        <f>'Erfassung Alle Einrichtungen'!J90</f>
        <v>0</v>
      </c>
      <c r="K90" s="9" t="str">
        <f>'Erfassung Alle Einrichtungen'!K90</f>
        <v>Plätze ges.</v>
      </c>
      <c r="L90" s="10">
        <f>'Erfassung Alle Einrichtungen'!L90</f>
        <v>0</v>
      </c>
      <c r="M90" s="9" t="str">
        <f>'Erfassung Alle Einrichtungen'!M90</f>
        <v>Plätze ges.</v>
      </c>
      <c r="N90" s="11">
        <f>'Erfassung Alle Einrichtungen'!N90</f>
        <v>0</v>
      </c>
      <c r="P90" t="str">
        <f>IF(J90&gt;0,J90,"")</f>
        <v/>
      </c>
      <c r="Q90"/>
      <c r="S90">
        <f t="shared" si="1"/>
        <v>0</v>
      </c>
    </row>
    <row r="91" spans="1:19" ht="18.75" hidden="1" x14ac:dyDescent="0.25">
      <c r="A91" s="140">
        <f>'Erfassung Alle Einrichtungen'!A91</f>
        <v>0</v>
      </c>
      <c r="B91" s="160">
        <f>'Erfassung Alle Einrichtungen'!B91</f>
        <v>0</v>
      </c>
      <c r="C91" s="71" t="str">
        <f>'Erfassung Alle Einrichtungen'!C91</f>
        <v>besetzt</v>
      </c>
      <c r="D91" s="16" t="str">
        <f>'Erfassung Alle Einrichtungen'!D91</f>
        <v>frei</v>
      </c>
      <c r="E91" s="17" t="str">
        <f>'Erfassung Alle Einrichtungen'!E91</f>
        <v>besetzt</v>
      </c>
      <c r="F91" s="18" t="str">
        <f>'Erfassung Alle Einrichtungen'!F91</f>
        <v>frei</v>
      </c>
      <c r="G91" s="19" t="str">
        <f>'Erfassung Alle Einrichtungen'!G91</f>
        <v>besetzt</v>
      </c>
      <c r="H91" s="20" t="str">
        <f>'Erfassung Alle Einrichtungen'!H91</f>
        <v>frei</v>
      </c>
      <c r="I91" s="21" t="str">
        <f>'Erfassung Alle Einrichtungen'!I91</f>
        <v>besetzt</v>
      </c>
      <c r="J91" s="22" t="str">
        <f>'Erfassung Alle Einrichtungen'!J91</f>
        <v>frei</v>
      </c>
      <c r="K91" s="23" t="str">
        <f>'Erfassung Alle Einrichtungen'!K91</f>
        <v>besetzt</v>
      </c>
      <c r="L91" s="24" t="str">
        <f>'Erfassung Alle Einrichtungen'!L91</f>
        <v>frei</v>
      </c>
      <c r="M91" s="25" t="str">
        <f>'Erfassung Alle Einrichtungen'!M91</f>
        <v>besetzt</v>
      </c>
      <c r="N91" s="26" t="str">
        <f>'Erfassung Alle Einrichtungen'!N91</f>
        <v>frei</v>
      </c>
      <c r="P91"/>
      <c r="Q91"/>
      <c r="S91">
        <f t="shared" si="1"/>
        <v>0</v>
      </c>
    </row>
    <row r="92" spans="1:19" ht="19.5" hidden="1" thickBot="1" x14ac:dyDescent="0.3">
      <c r="A92" s="141">
        <f>'Erfassung Alle Einrichtungen'!A92</f>
        <v>0</v>
      </c>
      <c r="B92" s="161">
        <f>'Erfassung Alle Einrichtungen'!B92</f>
        <v>0</v>
      </c>
      <c r="C92" s="72">
        <f>'Erfassung Alle Einrichtungen'!C92</f>
        <v>15</v>
      </c>
      <c r="D92" s="28">
        <f>'Erfassung Alle Einrichtungen'!D92</f>
        <v>0</v>
      </c>
      <c r="E92" s="29">
        <f>'Erfassung Alle Einrichtungen'!E92</f>
        <v>0</v>
      </c>
      <c r="F92" s="30">
        <f>'Erfassung Alle Einrichtungen'!F92</f>
        <v>0</v>
      </c>
      <c r="G92" s="31">
        <f>'Erfassung Alle Einrichtungen'!G92</f>
        <v>0</v>
      </c>
      <c r="H92" s="32">
        <f>'Erfassung Alle Einrichtungen'!H92</f>
        <v>0</v>
      </c>
      <c r="I92" s="33">
        <f>'Erfassung Alle Einrichtungen'!I92</f>
        <v>0</v>
      </c>
      <c r="J92" s="34">
        <f>'Erfassung Alle Einrichtungen'!J92</f>
        <v>0</v>
      </c>
      <c r="K92" s="35">
        <f>'Erfassung Alle Einrichtungen'!K92</f>
        <v>0</v>
      </c>
      <c r="L92" s="36">
        <f>'Erfassung Alle Einrichtungen'!L92</f>
        <v>0</v>
      </c>
      <c r="M92" s="37">
        <f>'Erfassung Alle Einrichtungen'!M92</f>
        <v>0</v>
      </c>
      <c r="N92" s="38">
        <f>'Erfassung Alle Einrichtungen'!N92</f>
        <v>0</v>
      </c>
      <c r="P92"/>
      <c r="Q92"/>
      <c r="S92">
        <f t="shared" si="1"/>
        <v>0</v>
      </c>
    </row>
    <row r="93" spans="1:19" ht="25.5" hidden="1" x14ac:dyDescent="0.25">
      <c r="A93" s="152" t="str">
        <f>'Erfassung Alle Einrichtungen'!A93</f>
        <v>Rappelkiste Walle</v>
      </c>
      <c r="B93" s="158">
        <f>'Erfassung Alle Einrichtungen'!B93</f>
        <v>67</v>
      </c>
      <c r="C93" s="69" t="str">
        <f>'Erfassung Alle Einrichtungen'!C93</f>
        <v>Anz. Gruppen</v>
      </c>
      <c r="D93" s="43">
        <f>'Erfassung Alle Einrichtungen'!D93</f>
        <v>3</v>
      </c>
      <c r="E93" s="12" t="str">
        <f>'Erfassung Alle Einrichtungen'!E93</f>
        <v>Anz. Gruppen</v>
      </c>
      <c r="F93" s="44">
        <f>'Erfassung Alle Einrichtungen'!F93</f>
        <v>0</v>
      </c>
      <c r="G93" s="12" t="str">
        <f>'Erfassung Alle Einrichtungen'!G93</f>
        <v>Anz. Gruppen</v>
      </c>
      <c r="H93" s="44">
        <f>'Erfassung Alle Einrichtungen'!H93</f>
        <v>0</v>
      </c>
      <c r="I93" s="12" t="str">
        <f>'Erfassung Alle Einrichtungen'!I93</f>
        <v>Anz. Gruppen</v>
      </c>
      <c r="J93" s="44">
        <f>'Erfassung Alle Einrichtungen'!J93</f>
        <v>0</v>
      </c>
      <c r="K93" s="12" t="str">
        <f>'Erfassung Alle Einrichtungen'!K93</f>
        <v>Anz. Gruppen</v>
      </c>
      <c r="L93" s="44">
        <f>'Erfassung Alle Einrichtungen'!L93</f>
        <v>0</v>
      </c>
      <c r="M93" s="12" t="str">
        <f>'Erfassung Alle Einrichtungen'!M93</f>
        <v>Anz. Gruppen</v>
      </c>
      <c r="N93" s="45">
        <f>'Erfassung Alle Einrichtungen'!N93</f>
        <v>0</v>
      </c>
      <c r="P93"/>
      <c r="Q93"/>
      <c r="S93">
        <f t="shared" si="1"/>
        <v>0</v>
      </c>
    </row>
    <row r="94" spans="1:19" ht="18.75" hidden="1" x14ac:dyDescent="0.25">
      <c r="A94" s="153">
        <f>'Erfassung Alle Einrichtungen'!A94</f>
        <v>0</v>
      </c>
      <c r="B94" s="159">
        <f>'Erfassung Alle Einrichtungen'!B94</f>
        <v>0</v>
      </c>
      <c r="C94" s="70" t="str">
        <f>'Erfassung Alle Einrichtungen'!C94</f>
        <v>Plätze ges.</v>
      </c>
      <c r="D94" s="10">
        <f>'Erfassung Alle Einrichtungen'!D94</f>
        <v>59</v>
      </c>
      <c r="E94" s="9" t="str">
        <f>'Erfassung Alle Einrichtungen'!E94</f>
        <v>Plätze ges.</v>
      </c>
      <c r="F94" s="10">
        <f>'Erfassung Alle Einrichtungen'!F94</f>
        <v>0</v>
      </c>
      <c r="G94" s="9" t="str">
        <f>'Erfassung Alle Einrichtungen'!G94</f>
        <v>Plätze ges.</v>
      </c>
      <c r="H94" s="10">
        <f>'Erfassung Alle Einrichtungen'!H94</f>
        <v>0</v>
      </c>
      <c r="I94" s="9" t="str">
        <f>'Erfassung Alle Einrichtungen'!I94</f>
        <v>Plätze ges.</v>
      </c>
      <c r="J94" s="10">
        <f>'Erfassung Alle Einrichtungen'!J94</f>
        <v>0</v>
      </c>
      <c r="K94" s="9" t="str">
        <f>'Erfassung Alle Einrichtungen'!K94</f>
        <v>Plätze ges.</v>
      </c>
      <c r="L94" s="10">
        <f>'Erfassung Alle Einrichtungen'!L94</f>
        <v>8</v>
      </c>
      <c r="M94" s="9" t="str">
        <f>'Erfassung Alle Einrichtungen'!M94</f>
        <v>Plätze ges.</v>
      </c>
      <c r="N94" s="11">
        <f>'Erfassung Alle Einrichtungen'!N94</f>
        <v>0</v>
      </c>
      <c r="P94" t="str">
        <f>IF(J94&gt;0,J94,"")</f>
        <v/>
      </c>
      <c r="Q94"/>
      <c r="S94">
        <f t="shared" si="1"/>
        <v>0</v>
      </c>
    </row>
    <row r="95" spans="1:19" ht="18.75" hidden="1" x14ac:dyDescent="0.25">
      <c r="A95" s="153">
        <f>'Erfassung Alle Einrichtungen'!A95</f>
        <v>0</v>
      </c>
      <c r="B95" s="160">
        <f>'Erfassung Alle Einrichtungen'!B95</f>
        <v>0</v>
      </c>
      <c r="C95" s="71" t="str">
        <f>'Erfassung Alle Einrichtungen'!C95</f>
        <v>besetzt</v>
      </c>
      <c r="D95" s="16" t="str">
        <f>'Erfassung Alle Einrichtungen'!D95</f>
        <v>frei</v>
      </c>
      <c r="E95" s="17" t="str">
        <f>'Erfassung Alle Einrichtungen'!E95</f>
        <v>besetzt</v>
      </c>
      <c r="F95" s="18" t="str">
        <f>'Erfassung Alle Einrichtungen'!F95</f>
        <v>frei</v>
      </c>
      <c r="G95" s="19" t="str">
        <f>'Erfassung Alle Einrichtungen'!G95</f>
        <v>besetzt</v>
      </c>
      <c r="H95" s="20" t="str">
        <f>'Erfassung Alle Einrichtungen'!H95</f>
        <v>frei</v>
      </c>
      <c r="I95" s="21" t="str">
        <f>'Erfassung Alle Einrichtungen'!I95</f>
        <v>besetzt</v>
      </c>
      <c r="J95" s="22" t="str">
        <f>'Erfassung Alle Einrichtungen'!J95</f>
        <v>frei</v>
      </c>
      <c r="K95" s="23" t="str">
        <f>'Erfassung Alle Einrichtungen'!K95</f>
        <v>besetzt</v>
      </c>
      <c r="L95" s="24" t="str">
        <f>'Erfassung Alle Einrichtungen'!L95</f>
        <v>frei</v>
      </c>
      <c r="M95" s="25" t="str">
        <f>'Erfassung Alle Einrichtungen'!M95</f>
        <v>besetzt</v>
      </c>
      <c r="N95" s="26" t="str">
        <f>'Erfassung Alle Einrichtungen'!N95</f>
        <v>frei</v>
      </c>
      <c r="P95"/>
      <c r="Q95"/>
      <c r="S95">
        <f t="shared" si="1"/>
        <v>0</v>
      </c>
    </row>
    <row r="96" spans="1:19" ht="19.5" hidden="1" thickBot="1" x14ac:dyDescent="0.3">
      <c r="A96" s="154">
        <f>'Erfassung Alle Einrichtungen'!A96</f>
        <v>0</v>
      </c>
      <c r="B96" s="161">
        <f>'Erfassung Alle Einrichtungen'!B96</f>
        <v>0</v>
      </c>
      <c r="C96" s="72">
        <f>'Erfassung Alle Einrichtungen'!C96</f>
        <v>59</v>
      </c>
      <c r="D96" s="28">
        <f>'Erfassung Alle Einrichtungen'!D96</f>
        <v>0</v>
      </c>
      <c r="E96" s="29">
        <f>'Erfassung Alle Einrichtungen'!E96</f>
        <v>0</v>
      </c>
      <c r="F96" s="30">
        <f>'Erfassung Alle Einrichtungen'!F96</f>
        <v>0</v>
      </c>
      <c r="G96" s="31">
        <f>'Erfassung Alle Einrichtungen'!G96</f>
        <v>0</v>
      </c>
      <c r="H96" s="32">
        <f>'Erfassung Alle Einrichtungen'!H96</f>
        <v>0</v>
      </c>
      <c r="I96" s="33">
        <f>'Erfassung Alle Einrichtungen'!I96</f>
        <v>0</v>
      </c>
      <c r="J96" s="34">
        <f>'Erfassung Alle Einrichtungen'!J96</f>
        <v>0</v>
      </c>
      <c r="K96" s="35">
        <f>'Erfassung Alle Einrichtungen'!K96</f>
        <v>7</v>
      </c>
      <c r="L96" s="36">
        <f>'Erfassung Alle Einrichtungen'!L96</f>
        <v>1</v>
      </c>
      <c r="M96" s="37">
        <f>'Erfassung Alle Einrichtungen'!M96</f>
        <v>0</v>
      </c>
      <c r="N96" s="38">
        <f>'Erfassung Alle Einrichtungen'!N96</f>
        <v>0</v>
      </c>
      <c r="P96"/>
      <c r="Q96"/>
      <c r="S96">
        <f t="shared" si="1"/>
        <v>0</v>
      </c>
    </row>
    <row r="97" spans="1:19" ht="25.5" hidden="1" x14ac:dyDescent="0.25">
      <c r="A97" s="139" t="str">
        <f>'Erfassung Alle Einrichtungen'!A97</f>
        <v>St. Ludgerus</v>
      </c>
      <c r="B97" s="158">
        <f>'Erfassung Alle Einrichtungen'!B97</f>
        <v>65</v>
      </c>
      <c r="C97" s="69" t="str">
        <f>'Erfassung Alle Einrichtungen'!C97</f>
        <v>Anz. Gruppen</v>
      </c>
      <c r="D97" s="43">
        <f>'Erfassung Alle Einrichtungen'!D97</f>
        <v>0</v>
      </c>
      <c r="E97" s="12" t="str">
        <f>'Erfassung Alle Einrichtungen'!E97</f>
        <v>Anz. Gruppen</v>
      </c>
      <c r="F97" s="44">
        <f>'Erfassung Alle Einrichtungen'!F97</f>
        <v>0</v>
      </c>
      <c r="G97" s="12" t="str">
        <f>'Erfassung Alle Einrichtungen'!G97</f>
        <v>Anz. Gruppen</v>
      </c>
      <c r="H97" s="44">
        <f>'Erfassung Alle Einrichtungen'!H97</f>
        <v>2</v>
      </c>
      <c r="I97" s="12" t="str">
        <f>'Erfassung Alle Einrichtungen'!I97</f>
        <v>Anz. Gruppen</v>
      </c>
      <c r="J97" s="44">
        <f>'Erfassung Alle Einrichtungen'!J97</f>
        <v>0</v>
      </c>
      <c r="K97" s="12" t="str">
        <f>'Erfassung Alle Einrichtungen'!K97</f>
        <v>Anz. Gruppen</v>
      </c>
      <c r="L97" s="44">
        <f>'Erfassung Alle Einrichtungen'!L97</f>
        <v>0</v>
      </c>
      <c r="M97" s="12" t="str">
        <f>'Erfassung Alle Einrichtungen'!M97</f>
        <v>Anz. Gruppen</v>
      </c>
      <c r="N97" s="45">
        <f>'Erfassung Alle Einrichtungen'!N97</f>
        <v>0</v>
      </c>
      <c r="P97"/>
      <c r="Q97"/>
      <c r="S97">
        <f t="shared" si="1"/>
        <v>0</v>
      </c>
    </row>
    <row r="98" spans="1:19" ht="19.5" thickBot="1" x14ac:dyDescent="0.3">
      <c r="A98" s="140">
        <f>'Erfassung Alle Einrichtungen'!A98</f>
        <v>0</v>
      </c>
      <c r="B98" s="159">
        <f>'Erfassung Alle Einrichtungen'!B98</f>
        <v>0</v>
      </c>
      <c r="C98" s="70" t="str">
        <f>'Erfassung Alle Einrichtungen'!C98</f>
        <v>Plätze ges.</v>
      </c>
      <c r="D98" s="10">
        <f>'Erfassung Alle Einrichtungen'!D98</f>
        <v>0</v>
      </c>
      <c r="E98" s="9" t="str">
        <f>'Erfassung Alle Einrichtungen'!E98</f>
        <v>Plätze ges.</v>
      </c>
      <c r="F98" s="10">
        <f>'Erfassung Alle Einrichtungen'!F98</f>
        <v>0</v>
      </c>
      <c r="G98" s="9" t="str">
        <f>'Erfassung Alle Einrichtungen'!G98</f>
        <v>Plätze ges.</v>
      </c>
      <c r="H98" s="10">
        <f>'Erfassung Alle Einrichtungen'!H98</f>
        <v>50</v>
      </c>
      <c r="I98" s="9" t="str">
        <f>'Erfassung Alle Einrichtungen'!I98</f>
        <v>Plätze ges.</v>
      </c>
      <c r="J98" s="10">
        <f>'Erfassung Alle Einrichtungen'!J98</f>
        <v>15</v>
      </c>
      <c r="K98" s="9" t="str">
        <f>'Erfassung Alle Einrichtungen'!K98</f>
        <v>Plätze ges.</v>
      </c>
      <c r="L98" s="10">
        <f>'Erfassung Alle Einrichtungen'!L98</f>
        <v>0</v>
      </c>
      <c r="M98" s="9" t="str">
        <f>'Erfassung Alle Einrichtungen'!M98</f>
        <v>Plätze ges.</v>
      </c>
      <c r="N98" s="11">
        <f>'Erfassung Alle Einrichtungen'!N98</f>
        <v>0</v>
      </c>
      <c r="P98" s="131">
        <f>IF(J98&gt;0,J98,"")</f>
        <v>15</v>
      </c>
      <c r="Q98" s="132">
        <v>0</v>
      </c>
      <c r="R98" s="130" t="str">
        <f>A97</f>
        <v>St. Ludgerus</v>
      </c>
      <c r="S98" s="133" t="str">
        <f t="shared" si="1"/>
        <v>St. Ludgerus</v>
      </c>
    </row>
    <row r="99" spans="1:19" ht="18.75" hidden="1" x14ac:dyDescent="0.25">
      <c r="A99" s="140">
        <f>'Erfassung Alle Einrichtungen'!A99</f>
        <v>0</v>
      </c>
      <c r="B99" s="160">
        <f>'Erfassung Alle Einrichtungen'!B99</f>
        <v>0</v>
      </c>
      <c r="C99" s="71" t="str">
        <f>'Erfassung Alle Einrichtungen'!C99</f>
        <v>besetzt</v>
      </c>
      <c r="D99" s="16" t="str">
        <f>'Erfassung Alle Einrichtungen'!D99</f>
        <v>frei</v>
      </c>
      <c r="E99" s="17" t="str">
        <f>'Erfassung Alle Einrichtungen'!E99</f>
        <v>besetzt</v>
      </c>
      <c r="F99" s="18" t="str">
        <f>'Erfassung Alle Einrichtungen'!F99</f>
        <v>frei</v>
      </c>
      <c r="G99" s="19" t="str">
        <f>'Erfassung Alle Einrichtungen'!G99</f>
        <v>besetzt</v>
      </c>
      <c r="H99" s="20" t="str">
        <f>'Erfassung Alle Einrichtungen'!H99</f>
        <v>frei</v>
      </c>
      <c r="I99" s="21" t="str">
        <f>'Erfassung Alle Einrichtungen'!I99</f>
        <v>besetzt</v>
      </c>
      <c r="J99" s="22" t="str">
        <f>'Erfassung Alle Einrichtungen'!J99</f>
        <v>frei</v>
      </c>
      <c r="K99" s="23" t="str">
        <f>'Erfassung Alle Einrichtungen'!K99</f>
        <v>besetzt</v>
      </c>
      <c r="L99" s="24" t="str">
        <f>'Erfassung Alle Einrichtungen'!L99</f>
        <v>frei</v>
      </c>
      <c r="M99" s="25" t="str">
        <f>'Erfassung Alle Einrichtungen'!M99</f>
        <v>besetzt</v>
      </c>
      <c r="N99" s="26" t="str">
        <f>'Erfassung Alle Einrichtungen'!N99</f>
        <v>frei</v>
      </c>
      <c r="P99"/>
      <c r="Q99"/>
      <c r="S99">
        <f t="shared" si="1"/>
        <v>0</v>
      </c>
    </row>
    <row r="100" spans="1:19" ht="19.5" hidden="1" thickBot="1" x14ac:dyDescent="0.3">
      <c r="A100" s="141">
        <f>'Erfassung Alle Einrichtungen'!A100</f>
        <v>0</v>
      </c>
      <c r="B100" s="161">
        <f>'Erfassung Alle Einrichtungen'!B100</f>
        <v>0</v>
      </c>
      <c r="C100" s="72">
        <f>'Erfassung Alle Einrichtungen'!C100</f>
        <v>0</v>
      </c>
      <c r="D100" s="28">
        <f>'Erfassung Alle Einrichtungen'!D100</f>
        <v>0</v>
      </c>
      <c r="E100" s="29">
        <f>'Erfassung Alle Einrichtungen'!E100</f>
        <v>0</v>
      </c>
      <c r="F100" s="30">
        <f>'Erfassung Alle Einrichtungen'!F100</f>
        <v>0</v>
      </c>
      <c r="G100" s="31">
        <f>'Erfassung Alle Einrichtungen'!G100</f>
        <v>50</v>
      </c>
      <c r="H100" s="32">
        <f>'Erfassung Alle Einrichtungen'!H100</f>
        <v>0</v>
      </c>
      <c r="I100" s="33">
        <f>'Erfassung Alle Einrichtungen'!I100</f>
        <v>15</v>
      </c>
      <c r="J100" s="34">
        <f>'Erfassung Alle Einrichtungen'!J100</f>
        <v>0</v>
      </c>
      <c r="K100" s="35">
        <f>'Erfassung Alle Einrichtungen'!K100</f>
        <v>0</v>
      </c>
      <c r="L100" s="36">
        <f>'Erfassung Alle Einrichtungen'!L100</f>
        <v>0</v>
      </c>
      <c r="M100" s="37">
        <f>'Erfassung Alle Einrichtungen'!M100</f>
        <v>0</v>
      </c>
      <c r="N100" s="38">
        <f>'Erfassung Alle Einrichtungen'!N100</f>
        <v>0</v>
      </c>
      <c r="P100"/>
      <c r="Q100"/>
      <c r="S100">
        <f t="shared" si="1"/>
        <v>0</v>
      </c>
    </row>
    <row r="101" spans="1:19" ht="25.5" hidden="1" x14ac:dyDescent="0.25">
      <c r="A101" s="152" t="str">
        <f>'Erfassung Alle Einrichtungen'!A101</f>
        <v>Pinguin</v>
      </c>
      <c r="B101" s="158">
        <f>'Erfassung Alle Einrichtungen'!B101</f>
        <v>144</v>
      </c>
      <c r="C101" s="69" t="str">
        <f>'Erfassung Alle Einrichtungen'!C101</f>
        <v>Anz. Gruppen</v>
      </c>
      <c r="D101" s="43">
        <f>'Erfassung Alle Einrichtungen'!D101</f>
        <v>1</v>
      </c>
      <c r="E101" s="12" t="str">
        <f>'Erfassung Alle Einrichtungen'!E101</f>
        <v>Anz. Gruppen</v>
      </c>
      <c r="F101" s="44">
        <f>'Erfassung Alle Einrichtungen'!F101</f>
        <v>0</v>
      </c>
      <c r="G101" s="12" t="str">
        <f>'Erfassung Alle Einrichtungen'!G101</f>
        <v>Anz. Gruppen</v>
      </c>
      <c r="H101" s="44">
        <f>'Erfassung Alle Einrichtungen'!H101</f>
        <v>3</v>
      </c>
      <c r="I101" s="12" t="str">
        <f>'Erfassung Alle Einrichtungen'!I101</f>
        <v>Anz. Gruppen</v>
      </c>
      <c r="J101" s="44">
        <f>'Erfassung Alle Einrichtungen'!J101</f>
        <v>2</v>
      </c>
      <c r="K101" s="12" t="str">
        <f>'Erfassung Alle Einrichtungen'!K101</f>
        <v>Anz. Gruppen</v>
      </c>
      <c r="L101" s="44">
        <f>'Erfassung Alle Einrichtungen'!L101</f>
        <v>0</v>
      </c>
      <c r="M101" s="12" t="str">
        <f>'Erfassung Alle Einrichtungen'!M101</f>
        <v>Anz. Gruppen</v>
      </c>
      <c r="N101" s="45">
        <f>'Erfassung Alle Einrichtungen'!N101</f>
        <v>1</v>
      </c>
      <c r="P101"/>
      <c r="Q101"/>
      <c r="S101">
        <f t="shared" si="1"/>
        <v>0</v>
      </c>
    </row>
    <row r="102" spans="1:19" ht="19.5" thickBot="1" x14ac:dyDescent="0.3">
      <c r="A102" s="153">
        <f>'Erfassung Alle Einrichtungen'!A102</f>
        <v>0</v>
      </c>
      <c r="B102" s="159">
        <f>'Erfassung Alle Einrichtungen'!B102</f>
        <v>0</v>
      </c>
      <c r="C102" s="70" t="str">
        <f>'Erfassung Alle Einrichtungen'!C102</f>
        <v>Plätze ges.</v>
      </c>
      <c r="D102" s="10">
        <f>'Erfassung Alle Einrichtungen'!D102</f>
        <v>25</v>
      </c>
      <c r="E102" s="9" t="str">
        <f>'Erfassung Alle Einrichtungen'!E102</f>
        <v>Plätze ges.</v>
      </c>
      <c r="F102" s="10">
        <f>'Erfassung Alle Einrichtungen'!F102</f>
        <v>0</v>
      </c>
      <c r="G102" s="9" t="str">
        <f>'Erfassung Alle Einrichtungen'!G102</f>
        <v>Plätze ges.</v>
      </c>
      <c r="H102" s="10">
        <f>'Erfassung Alle Einrichtungen'!H102</f>
        <v>75</v>
      </c>
      <c r="I102" s="9" t="str">
        <f>'Erfassung Alle Einrichtungen'!I102</f>
        <v>Plätze ges.</v>
      </c>
      <c r="J102" s="10">
        <f>'Erfassung Alle Einrichtungen'!J102</f>
        <v>24</v>
      </c>
      <c r="K102" s="9" t="str">
        <f>'Erfassung Alle Einrichtungen'!K102</f>
        <v>Plätze ges.</v>
      </c>
      <c r="L102" s="10">
        <f>'Erfassung Alle Einrichtungen'!L102</f>
        <v>0</v>
      </c>
      <c r="M102" s="9" t="str">
        <f>'Erfassung Alle Einrichtungen'!M102</f>
        <v>Plätze ges.</v>
      </c>
      <c r="N102" s="11">
        <f>'Erfassung Alle Einrichtungen'!N102</f>
        <v>20</v>
      </c>
      <c r="P102" s="131">
        <f>IF(J102&gt;0,J102,"")</f>
        <v>24</v>
      </c>
      <c r="Q102" s="132">
        <v>0</v>
      </c>
      <c r="R102" s="130" t="str">
        <f>A101</f>
        <v>Pinguin</v>
      </c>
      <c r="S102" s="133" t="str">
        <f>R102</f>
        <v>Pinguin</v>
      </c>
    </row>
    <row r="103" spans="1:19" ht="18.75" hidden="1" x14ac:dyDescent="0.25">
      <c r="A103" s="153">
        <f>'Erfassung Alle Einrichtungen'!A103</f>
        <v>0</v>
      </c>
      <c r="B103" s="160">
        <f>'Erfassung Alle Einrichtungen'!B103</f>
        <v>0</v>
      </c>
      <c r="C103" s="71" t="str">
        <f>'Erfassung Alle Einrichtungen'!C103</f>
        <v>besetzt</v>
      </c>
      <c r="D103" s="16" t="str">
        <f>'Erfassung Alle Einrichtungen'!D103</f>
        <v>frei</v>
      </c>
      <c r="E103" s="17" t="str">
        <f>'Erfassung Alle Einrichtungen'!E103</f>
        <v>besetzt</v>
      </c>
      <c r="F103" s="18" t="str">
        <f>'Erfassung Alle Einrichtungen'!F103</f>
        <v>frei</v>
      </c>
      <c r="G103" s="19" t="str">
        <f>'Erfassung Alle Einrichtungen'!G103</f>
        <v>besetzt</v>
      </c>
      <c r="H103" s="20" t="str">
        <f>'Erfassung Alle Einrichtungen'!H103</f>
        <v>frei</v>
      </c>
      <c r="I103" s="21" t="str">
        <f>'Erfassung Alle Einrichtungen'!I103</f>
        <v>besetzt</v>
      </c>
      <c r="J103" s="22" t="str">
        <f>'Erfassung Alle Einrichtungen'!J103</f>
        <v>frei</v>
      </c>
      <c r="K103" s="23" t="str">
        <f>'Erfassung Alle Einrichtungen'!K103</f>
        <v>besetzt</v>
      </c>
      <c r="L103" s="24" t="str">
        <f>'Erfassung Alle Einrichtungen'!L103</f>
        <v>frei</v>
      </c>
      <c r="M103" s="25" t="str">
        <f>'Erfassung Alle Einrichtungen'!M103</f>
        <v>besetzt</v>
      </c>
      <c r="N103" s="26" t="str">
        <f>'Erfassung Alle Einrichtungen'!N103</f>
        <v>frei</v>
      </c>
      <c r="P103"/>
      <c r="Q103"/>
      <c r="S103">
        <f t="shared" ref="S103:S158" si="2">R103</f>
        <v>0</v>
      </c>
    </row>
    <row r="104" spans="1:19" ht="19.5" hidden="1" thickBot="1" x14ac:dyDescent="0.3">
      <c r="A104" s="154">
        <f>'Erfassung Alle Einrichtungen'!A104</f>
        <v>0</v>
      </c>
      <c r="B104" s="161">
        <f>'Erfassung Alle Einrichtungen'!B104</f>
        <v>0</v>
      </c>
      <c r="C104" s="72">
        <f>'Erfassung Alle Einrichtungen'!C104</f>
        <v>18</v>
      </c>
      <c r="D104" s="28">
        <f>'Erfassung Alle Einrichtungen'!D104</f>
        <v>7</v>
      </c>
      <c r="E104" s="29">
        <f>'Erfassung Alle Einrichtungen'!E104</f>
        <v>0</v>
      </c>
      <c r="F104" s="30">
        <f>'Erfassung Alle Einrichtungen'!F104</f>
        <v>0</v>
      </c>
      <c r="G104" s="31">
        <f>'Erfassung Alle Einrichtungen'!G104</f>
        <v>70</v>
      </c>
      <c r="H104" s="32">
        <f>'Erfassung Alle Einrichtungen'!H104</f>
        <v>5</v>
      </c>
      <c r="I104" s="33">
        <f>'Erfassung Alle Einrichtungen'!I104</f>
        <v>24</v>
      </c>
      <c r="J104" s="34">
        <f>'Erfassung Alle Einrichtungen'!J104</f>
        <v>0</v>
      </c>
      <c r="K104" s="35">
        <f>'Erfassung Alle Einrichtungen'!K104</f>
        <v>0</v>
      </c>
      <c r="L104" s="36">
        <f>'Erfassung Alle Einrichtungen'!L104</f>
        <v>0</v>
      </c>
      <c r="M104" s="37">
        <f>'Erfassung Alle Einrichtungen'!M104</f>
        <v>17</v>
      </c>
      <c r="N104" s="38">
        <f>'Erfassung Alle Einrichtungen'!N104</f>
        <v>3</v>
      </c>
      <c r="P104"/>
      <c r="Q104"/>
      <c r="S104">
        <f t="shared" si="2"/>
        <v>0</v>
      </c>
    </row>
    <row r="105" spans="1:19" ht="25.5" hidden="1" x14ac:dyDescent="0.25">
      <c r="A105" s="139" t="str">
        <f>'Erfassung Alle Einrichtungen'!A105</f>
        <v>AWO Sprachheilkiga</v>
      </c>
      <c r="B105" s="158">
        <f>'Erfassung Alle Einrichtungen'!B105</f>
        <v>17</v>
      </c>
      <c r="C105" s="69" t="str">
        <f>'Erfassung Alle Einrichtungen'!C105</f>
        <v>Anz. Gruppen</v>
      </c>
      <c r="D105" s="43">
        <f>'Erfassung Alle Einrichtungen'!D105</f>
        <v>1</v>
      </c>
      <c r="E105" s="12" t="str">
        <f>'Erfassung Alle Einrichtungen'!E105</f>
        <v>Anz. Gruppen</v>
      </c>
      <c r="F105" s="44">
        <f>'Erfassung Alle Einrichtungen'!F105</f>
        <v>0</v>
      </c>
      <c r="G105" s="12" t="str">
        <f>'Erfassung Alle Einrichtungen'!G105</f>
        <v>Anz. Gruppen</v>
      </c>
      <c r="H105" s="44">
        <f>'Erfassung Alle Einrichtungen'!H105</f>
        <v>0</v>
      </c>
      <c r="I105" s="12" t="str">
        <f>'Erfassung Alle Einrichtungen'!I105</f>
        <v>Anz. Gruppen</v>
      </c>
      <c r="J105" s="44">
        <f>'Erfassung Alle Einrichtungen'!J105</f>
        <v>0</v>
      </c>
      <c r="K105" s="12" t="str">
        <f>'Erfassung Alle Einrichtungen'!K105</f>
        <v>Anz. Gruppen</v>
      </c>
      <c r="L105" s="44">
        <f>'Erfassung Alle Einrichtungen'!L105</f>
        <v>1</v>
      </c>
      <c r="M105" s="12" t="str">
        <f>'Erfassung Alle Einrichtungen'!M105</f>
        <v>Anz. Gruppen</v>
      </c>
      <c r="N105" s="45">
        <f>'Erfassung Alle Einrichtungen'!N105</f>
        <v>0</v>
      </c>
      <c r="P105"/>
      <c r="Q105"/>
      <c r="S105">
        <f t="shared" si="2"/>
        <v>0</v>
      </c>
    </row>
    <row r="106" spans="1:19" ht="18.75" hidden="1" x14ac:dyDescent="0.25">
      <c r="A106" s="140">
        <f>'Erfassung Alle Einrichtungen'!A106</f>
        <v>0</v>
      </c>
      <c r="B106" s="159">
        <f>'Erfassung Alle Einrichtungen'!B106</f>
        <v>0</v>
      </c>
      <c r="C106" s="70" t="str">
        <f>'Erfassung Alle Einrichtungen'!C106</f>
        <v>Plätze ges.</v>
      </c>
      <c r="D106" s="10">
        <f>'Erfassung Alle Einrichtungen'!D106</f>
        <v>13</v>
      </c>
      <c r="E106" s="9" t="str">
        <f>'Erfassung Alle Einrichtungen'!E106</f>
        <v>Plätze ges.</v>
      </c>
      <c r="F106" s="10">
        <f>'Erfassung Alle Einrichtungen'!F106</f>
        <v>0</v>
      </c>
      <c r="G106" s="9" t="str">
        <f>'Erfassung Alle Einrichtungen'!G106</f>
        <v>Plätze ges.</v>
      </c>
      <c r="H106" s="10">
        <f>'Erfassung Alle Einrichtungen'!H106</f>
        <v>0</v>
      </c>
      <c r="I106" s="9" t="str">
        <f>'Erfassung Alle Einrichtungen'!I106</f>
        <v>Plätze ges.</v>
      </c>
      <c r="J106" s="10">
        <f>'Erfassung Alle Einrichtungen'!J106</f>
        <v>0</v>
      </c>
      <c r="K106" s="9" t="str">
        <f>'Erfassung Alle Einrichtungen'!K106</f>
        <v>Plätze ges.</v>
      </c>
      <c r="L106" s="10">
        <f>'Erfassung Alle Einrichtungen'!L106</f>
        <v>4</v>
      </c>
      <c r="M106" s="9" t="str">
        <f>'Erfassung Alle Einrichtungen'!M106</f>
        <v>Plätze ges.</v>
      </c>
      <c r="N106" s="11">
        <f>'Erfassung Alle Einrichtungen'!N106</f>
        <v>0</v>
      </c>
      <c r="P106" t="str">
        <f>IF(J106&gt;0,J106,"")</f>
        <v/>
      </c>
      <c r="Q106"/>
      <c r="S106">
        <f t="shared" si="2"/>
        <v>0</v>
      </c>
    </row>
    <row r="107" spans="1:19" ht="18.75" hidden="1" x14ac:dyDescent="0.25">
      <c r="A107" s="140">
        <f>'Erfassung Alle Einrichtungen'!A107</f>
        <v>0</v>
      </c>
      <c r="B107" s="160">
        <f>'Erfassung Alle Einrichtungen'!B107</f>
        <v>0</v>
      </c>
      <c r="C107" s="71" t="str">
        <f>'Erfassung Alle Einrichtungen'!C107</f>
        <v>besetzt</v>
      </c>
      <c r="D107" s="16" t="str">
        <f>'Erfassung Alle Einrichtungen'!D107</f>
        <v>frei</v>
      </c>
      <c r="E107" s="17" t="str">
        <f>'Erfassung Alle Einrichtungen'!E107</f>
        <v>besetzt</v>
      </c>
      <c r="F107" s="18" t="str">
        <f>'Erfassung Alle Einrichtungen'!F107</f>
        <v>frei</v>
      </c>
      <c r="G107" s="19" t="str">
        <f>'Erfassung Alle Einrichtungen'!G107</f>
        <v>besetzt</v>
      </c>
      <c r="H107" s="20" t="str">
        <f>'Erfassung Alle Einrichtungen'!H107</f>
        <v>frei</v>
      </c>
      <c r="I107" s="21" t="str">
        <f>'Erfassung Alle Einrichtungen'!I107</f>
        <v>besetzt</v>
      </c>
      <c r="J107" s="22" t="str">
        <f>'Erfassung Alle Einrichtungen'!J107</f>
        <v>frei</v>
      </c>
      <c r="K107" s="23" t="str">
        <f>'Erfassung Alle Einrichtungen'!K107</f>
        <v>besetzt</v>
      </c>
      <c r="L107" s="24" t="str">
        <f>'Erfassung Alle Einrichtungen'!L107</f>
        <v>frei</v>
      </c>
      <c r="M107" s="25" t="str">
        <f>'Erfassung Alle Einrichtungen'!M107</f>
        <v>besetzt</v>
      </c>
      <c r="N107" s="26" t="str">
        <f>'Erfassung Alle Einrichtungen'!N107</f>
        <v>frei</v>
      </c>
      <c r="P107"/>
      <c r="Q107"/>
      <c r="S107">
        <f t="shared" si="2"/>
        <v>0</v>
      </c>
    </row>
    <row r="108" spans="1:19" ht="19.5" hidden="1" thickBot="1" x14ac:dyDescent="0.3">
      <c r="A108" s="141">
        <f>'Erfassung Alle Einrichtungen'!A108</f>
        <v>0</v>
      </c>
      <c r="B108" s="161">
        <f>'Erfassung Alle Einrichtungen'!B108</f>
        <v>0</v>
      </c>
      <c r="C108" s="72">
        <f>'Erfassung Alle Einrichtungen'!C108</f>
        <v>11</v>
      </c>
      <c r="D108" s="28">
        <f>'Erfassung Alle Einrichtungen'!D108</f>
        <v>2</v>
      </c>
      <c r="E108" s="29">
        <f>'Erfassung Alle Einrichtungen'!E108</f>
        <v>0</v>
      </c>
      <c r="F108" s="30">
        <f>'Erfassung Alle Einrichtungen'!F108</f>
        <v>0</v>
      </c>
      <c r="G108" s="31">
        <f>'Erfassung Alle Einrichtungen'!G108</f>
        <v>0</v>
      </c>
      <c r="H108" s="32">
        <f>'Erfassung Alle Einrichtungen'!H108</f>
        <v>0</v>
      </c>
      <c r="I108" s="33">
        <f>'Erfassung Alle Einrichtungen'!I108</f>
        <v>0</v>
      </c>
      <c r="J108" s="34">
        <f>'Erfassung Alle Einrichtungen'!J108</f>
        <v>0</v>
      </c>
      <c r="K108" s="35">
        <f>'Erfassung Alle Einrichtungen'!K108</f>
        <v>4</v>
      </c>
      <c r="L108" s="36">
        <f>'Erfassung Alle Einrichtungen'!L108</f>
        <v>0</v>
      </c>
      <c r="M108" s="37">
        <f>'Erfassung Alle Einrichtungen'!M108</f>
        <v>0</v>
      </c>
      <c r="N108" s="38">
        <f>'Erfassung Alle Einrichtungen'!N108</f>
        <v>0</v>
      </c>
      <c r="P108"/>
      <c r="Q108"/>
      <c r="S108">
        <f t="shared" si="2"/>
        <v>0</v>
      </c>
    </row>
    <row r="109" spans="1:19" ht="25.5" hidden="1" x14ac:dyDescent="0.25">
      <c r="A109" s="152" t="str">
        <f>'Erfassung Alle Einrichtungen'!A109</f>
        <v>Tiddeltopp</v>
      </c>
      <c r="B109" s="158">
        <f>'Erfassung Alle Einrichtungen'!B109</f>
        <v>106</v>
      </c>
      <c r="C109" s="69" t="str">
        <f>'Erfassung Alle Einrichtungen'!C109</f>
        <v>Anz. Gruppen</v>
      </c>
      <c r="D109" s="43">
        <f>'Erfassung Alle Einrichtungen'!D109</f>
        <v>2</v>
      </c>
      <c r="E109" s="12" t="str">
        <f>'Erfassung Alle Einrichtungen'!E109</f>
        <v>Anz. Gruppen</v>
      </c>
      <c r="F109" s="44">
        <f>'Erfassung Alle Einrichtungen'!F109</f>
        <v>0</v>
      </c>
      <c r="G109" s="12" t="str">
        <f>'Erfassung Alle Einrichtungen'!G109</f>
        <v>Anz. Gruppen</v>
      </c>
      <c r="H109" s="44">
        <f>'Erfassung Alle Einrichtungen'!H109</f>
        <v>3</v>
      </c>
      <c r="I109" s="12" t="str">
        <f>'Erfassung Alle Einrichtungen'!I109</f>
        <v>Anz. Gruppen</v>
      </c>
      <c r="J109" s="44">
        <f>'Erfassung Alle Einrichtungen'!J109</f>
        <v>0</v>
      </c>
      <c r="K109" s="12" t="str">
        <f>'Erfassung Alle Einrichtungen'!K109</f>
        <v>Anz. Gruppen</v>
      </c>
      <c r="L109" s="44">
        <f>'Erfassung Alle Einrichtungen'!L109</f>
        <v>5</v>
      </c>
      <c r="M109" s="12" t="str">
        <f>'Erfassung Alle Einrichtungen'!M109</f>
        <v>Anz. Gruppen</v>
      </c>
      <c r="N109" s="45">
        <f>'Erfassung Alle Einrichtungen'!N109</f>
        <v>0</v>
      </c>
      <c r="P109"/>
      <c r="Q109"/>
      <c r="S109">
        <f t="shared" si="2"/>
        <v>0</v>
      </c>
    </row>
    <row r="110" spans="1:19" ht="18.75" hidden="1" x14ac:dyDescent="0.25">
      <c r="A110" s="153">
        <f>'Erfassung Alle Einrichtungen'!A110</f>
        <v>0</v>
      </c>
      <c r="B110" s="159">
        <f>'Erfassung Alle Einrichtungen'!B110</f>
        <v>0</v>
      </c>
      <c r="C110" s="70" t="str">
        <f>'Erfassung Alle Einrichtungen'!C110</f>
        <v>Plätze ges.</v>
      </c>
      <c r="D110" s="10">
        <f>'Erfassung Alle Einrichtungen'!D110</f>
        <v>32</v>
      </c>
      <c r="E110" s="9" t="str">
        <f>'Erfassung Alle Einrichtungen'!E110</f>
        <v>Plätze ges.</v>
      </c>
      <c r="F110" s="10">
        <f>'Erfassung Alle Einrichtungen'!F110</f>
        <v>0</v>
      </c>
      <c r="G110" s="9" t="str">
        <f>'Erfassung Alle Einrichtungen'!G110</f>
        <v>Plätze ges.</v>
      </c>
      <c r="H110" s="10">
        <f>'Erfassung Alle Einrichtungen'!H110</f>
        <v>54</v>
      </c>
      <c r="I110" s="9" t="str">
        <f>'Erfassung Alle Einrichtungen'!I110</f>
        <v>Plätze ges.</v>
      </c>
      <c r="J110" s="10">
        <f>'Erfassung Alle Einrichtungen'!J110</f>
        <v>0</v>
      </c>
      <c r="K110" s="9" t="str">
        <f>'Erfassung Alle Einrichtungen'!K110</f>
        <v>Plätze ges.</v>
      </c>
      <c r="L110" s="10">
        <f>'Erfassung Alle Einrichtungen'!L110</f>
        <v>20</v>
      </c>
      <c r="M110" s="9" t="str">
        <f>'Erfassung Alle Einrichtungen'!M110</f>
        <v>Plätze ges.</v>
      </c>
      <c r="N110" s="11">
        <f>'Erfassung Alle Einrichtungen'!N110</f>
        <v>0</v>
      </c>
      <c r="P110" t="str">
        <f>IF(J110&gt;0,J110,"")</f>
        <v/>
      </c>
      <c r="Q110"/>
      <c r="S110">
        <f t="shared" si="2"/>
        <v>0</v>
      </c>
    </row>
    <row r="111" spans="1:19" ht="18.75" hidden="1" x14ac:dyDescent="0.25">
      <c r="A111" s="153">
        <f>'Erfassung Alle Einrichtungen'!A111</f>
        <v>0</v>
      </c>
      <c r="B111" s="160">
        <f>'Erfassung Alle Einrichtungen'!B111</f>
        <v>0</v>
      </c>
      <c r="C111" s="71" t="str">
        <f>'Erfassung Alle Einrichtungen'!C111</f>
        <v>besetzt</v>
      </c>
      <c r="D111" s="16" t="str">
        <f>'Erfassung Alle Einrichtungen'!D111</f>
        <v>frei</v>
      </c>
      <c r="E111" s="17" t="str">
        <f>'Erfassung Alle Einrichtungen'!E111</f>
        <v>besetzt</v>
      </c>
      <c r="F111" s="18" t="str">
        <f>'Erfassung Alle Einrichtungen'!F111</f>
        <v>frei</v>
      </c>
      <c r="G111" s="19" t="str">
        <f>'Erfassung Alle Einrichtungen'!G111</f>
        <v>besetzt</v>
      </c>
      <c r="H111" s="20" t="str">
        <f>'Erfassung Alle Einrichtungen'!H111</f>
        <v>frei</v>
      </c>
      <c r="I111" s="21" t="str">
        <f>'Erfassung Alle Einrichtungen'!I111</f>
        <v>besetzt</v>
      </c>
      <c r="J111" s="22" t="str">
        <f>'Erfassung Alle Einrichtungen'!J111</f>
        <v>frei</v>
      </c>
      <c r="K111" s="23" t="str">
        <f>'Erfassung Alle Einrichtungen'!K111</f>
        <v>besetzt</v>
      </c>
      <c r="L111" s="24" t="str">
        <f>'Erfassung Alle Einrichtungen'!L111</f>
        <v>frei</v>
      </c>
      <c r="M111" s="25" t="str">
        <f>'Erfassung Alle Einrichtungen'!M111</f>
        <v>besetzt</v>
      </c>
      <c r="N111" s="26" t="str">
        <f>'Erfassung Alle Einrichtungen'!N111</f>
        <v>frei</v>
      </c>
      <c r="P111"/>
      <c r="Q111"/>
      <c r="S111">
        <f t="shared" si="2"/>
        <v>0</v>
      </c>
    </row>
    <row r="112" spans="1:19" ht="19.5" hidden="1" thickBot="1" x14ac:dyDescent="0.3">
      <c r="A112" s="154">
        <f>'Erfassung Alle Einrichtungen'!A112</f>
        <v>0</v>
      </c>
      <c r="B112" s="161">
        <f>'Erfassung Alle Einrichtungen'!B112</f>
        <v>0</v>
      </c>
      <c r="C112" s="72">
        <f>'Erfassung Alle Einrichtungen'!C112</f>
        <v>31</v>
      </c>
      <c r="D112" s="28">
        <f>'Erfassung Alle Einrichtungen'!D112</f>
        <v>1</v>
      </c>
      <c r="E112" s="29">
        <f>'Erfassung Alle Einrichtungen'!E112</f>
        <v>0</v>
      </c>
      <c r="F112" s="30">
        <f>'Erfassung Alle Einrichtungen'!F112</f>
        <v>0</v>
      </c>
      <c r="G112" s="31">
        <f>'Erfassung Alle Einrichtungen'!G112</f>
        <v>54</v>
      </c>
      <c r="H112" s="32">
        <f>'Erfassung Alle Einrichtungen'!H112</f>
        <v>0</v>
      </c>
      <c r="I112" s="33">
        <f>'Erfassung Alle Einrichtungen'!I112</f>
        <v>0</v>
      </c>
      <c r="J112" s="34">
        <f>'Erfassung Alle Einrichtungen'!J112</f>
        <v>0</v>
      </c>
      <c r="K112" s="35">
        <f>'Erfassung Alle Einrichtungen'!K112</f>
        <v>19</v>
      </c>
      <c r="L112" s="36">
        <f>'Erfassung Alle Einrichtungen'!L112</f>
        <v>1</v>
      </c>
      <c r="M112" s="37">
        <f>'Erfassung Alle Einrichtungen'!M112</f>
        <v>0</v>
      </c>
      <c r="N112" s="38">
        <f>'Erfassung Alle Einrichtungen'!N112</f>
        <v>0</v>
      </c>
      <c r="P112"/>
      <c r="Q112"/>
      <c r="S112">
        <f t="shared" si="2"/>
        <v>0</v>
      </c>
    </row>
    <row r="113" spans="1:19" ht="25.5" hidden="1" x14ac:dyDescent="0.25">
      <c r="A113" s="139" t="str">
        <f>'Erfassung Alle Einrichtungen'!A113</f>
        <v>Lüttje Filapper</v>
      </c>
      <c r="B113" s="158">
        <f>'Erfassung Alle Einrichtungen'!B113</f>
        <v>29</v>
      </c>
      <c r="C113" s="69" t="str">
        <f>'Erfassung Alle Einrichtungen'!C113</f>
        <v>Anz. Gruppen</v>
      </c>
      <c r="D113" s="43">
        <f>'Erfassung Alle Einrichtungen'!D113</f>
        <v>0</v>
      </c>
      <c r="E113" s="12" t="str">
        <f>'Erfassung Alle Einrichtungen'!E113</f>
        <v>Anz. Gruppen</v>
      </c>
      <c r="F113" s="44">
        <f>'Erfassung Alle Einrichtungen'!F113</f>
        <v>0</v>
      </c>
      <c r="G113" s="12" t="str">
        <f>'Erfassung Alle Einrichtungen'!G113</f>
        <v>Anz. Gruppen</v>
      </c>
      <c r="H113" s="44">
        <f>'Erfassung Alle Einrichtungen'!H113</f>
        <v>0</v>
      </c>
      <c r="I113" s="12" t="str">
        <f>'Erfassung Alle Einrichtungen'!I113</f>
        <v>Anz. Gruppen</v>
      </c>
      <c r="J113" s="44">
        <f>'Erfassung Alle Einrichtungen'!J113</f>
        <v>2</v>
      </c>
      <c r="K113" s="12" t="str">
        <f>'Erfassung Alle Einrichtungen'!K113</f>
        <v>Anz. Gruppen</v>
      </c>
      <c r="L113" s="44">
        <f>'Erfassung Alle Einrichtungen'!L113</f>
        <v>1</v>
      </c>
      <c r="M113" s="12" t="str">
        <f>'Erfassung Alle Einrichtungen'!M113</f>
        <v>Anz. Gruppen</v>
      </c>
      <c r="N113" s="45">
        <f>'Erfassung Alle Einrichtungen'!N113</f>
        <v>0</v>
      </c>
      <c r="P113"/>
      <c r="Q113"/>
      <c r="S113">
        <f t="shared" si="2"/>
        <v>0</v>
      </c>
    </row>
    <row r="114" spans="1:19" ht="19.5" thickBot="1" x14ac:dyDescent="0.3">
      <c r="A114" s="140">
        <f>'Erfassung Alle Einrichtungen'!A114</f>
        <v>0</v>
      </c>
      <c r="B114" s="159">
        <f>'Erfassung Alle Einrichtungen'!B114</f>
        <v>0</v>
      </c>
      <c r="C114" s="70" t="str">
        <f>'Erfassung Alle Einrichtungen'!C114</f>
        <v>Plätze ges.</v>
      </c>
      <c r="D114" s="10">
        <f>'Erfassung Alle Einrichtungen'!D114</f>
        <v>0</v>
      </c>
      <c r="E114" s="9" t="str">
        <f>'Erfassung Alle Einrichtungen'!E114</f>
        <v>Plätze ges.</v>
      </c>
      <c r="F114" s="10">
        <f>'Erfassung Alle Einrichtungen'!F114</f>
        <v>0</v>
      </c>
      <c r="G114" s="9" t="str">
        <f>'Erfassung Alle Einrichtungen'!G114</f>
        <v>Plätze ges.</v>
      </c>
      <c r="H114" s="10">
        <f>'Erfassung Alle Einrichtungen'!H114</f>
        <v>0</v>
      </c>
      <c r="I114" s="9" t="str">
        <f>'Erfassung Alle Einrichtungen'!I114</f>
        <v>Plätze ges.</v>
      </c>
      <c r="J114" s="10">
        <f>'Erfassung Alle Einrichtungen'!J114</f>
        <v>26</v>
      </c>
      <c r="K114" s="9" t="str">
        <f>'Erfassung Alle Einrichtungen'!K114</f>
        <v>Plätze ges.</v>
      </c>
      <c r="L114" s="10">
        <f>'Erfassung Alle Einrichtungen'!L114</f>
        <v>3</v>
      </c>
      <c r="M114" s="9" t="str">
        <f>'Erfassung Alle Einrichtungen'!M114</f>
        <v>Plätze ges.</v>
      </c>
      <c r="N114" s="11">
        <f>'Erfassung Alle Einrichtungen'!N114</f>
        <v>0</v>
      </c>
      <c r="P114" s="131">
        <f>IF(J114&gt;0,J114,"")</f>
        <v>26</v>
      </c>
      <c r="Q114" s="132">
        <v>0</v>
      </c>
      <c r="R114" s="130" t="str">
        <f>A113</f>
        <v>Lüttje Filapper</v>
      </c>
      <c r="S114" s="133" t="str">
        <f t="shared" si="2"/>
        <v>Lüttje Filapper</v>
      </c>
    </row>
    <row r="115" spans="1:19" ht="18.75" hidden="1" x14ac:dyDescent="0.25">
      <c r="A115" s="140">
        <f>'Erfassung Alle Einrichtungen'!A115</f>
        <v>0</v>
      </c>
      <c r="B115" s="160">
        <f>'Erfassung Alle Einrichtungen'!B115</f>
        <v>0</v>
      </c>
      <c r="C115" s="71" t="str">
        <f>'Erfassung Alle Einrichtungen'!C115</f>
        <v>besetzt</v>
      </c>
      <c r="D115" s="16" t="str">
        <f>'Erfassung Alle Einrichtungen'!D115</f>
        <v>frei</v>
      </c>
      <c r="E115" s="17" t="str">
        <f>'Erfassung Alle Einrichtungen'!E115</f>
        <v>besetzt</v>
      </c>
      <c r="F115" s="18" t="str">
        <f>'Erfassung Alle Einrichtungen'!F115</f>
        <v>frei</v>
      </c>
      <c r="G115" s="19" t="str">
        <f>'Erfassung Alle Einrichtungen'!G115</f>
        <v>besetzt</v>
      </c>
      <c r="H115" s="20" t="str">
        <f>'Erfassung Alle Einrichtungen'!H115</f>
        <v>frei</v>
      </c>
      <c r="I115" s="21" t="str">
        <f>'Erfassung Alle Einrichtungen'!I115</f>
        <v>besetzt</v>
      </c>
      <c r="J115" s="22" t="str">
        <f>'Erfassung Alle Einrichtungen'!J115</f>
        <v>frei</v>
      </c>
      <c r="K115" s="23" t="str">
        <f>'Erfassung Alle Einrichtungen'!K115</f>
        <v>besetzt</v>
      </c>
      <c r="L115" s="24" t="str">
        <f>'Erfassung Alle Einrichtungen'!L115</f>
        <v>frei</v>
      </c>
      <c r="M115" s="25" t="str">
        <f>'Erfassung Alle Einrichtungen'!M115</f>
        <v>besetzt</v>
      </c>
      <c r="N115" s="26" t="str">
        <f>'Erfassung Alle Einrichtungen'!N115</f>
        <v>frei</v>
      </c>
      <c r="P115"/>
      <c r="Q115"/>
      <c r="S115">
        <f t="shared" si="2"/>
        <v>0</v>
      </c>
    </row>
    <row r="116" spans="1:19" ht="19.5" hidden="1" thickBot="1" x14ac:dyDescent="0.3">
      <c r="A116" s="141">
        <f>'Erfassung Alle Einrichtungen'!A116</f>
        <v>0</v>
      </c>
      <c r="B116" s="161">
        <f>'Erfassung Alle Einrichtungen'!B116</f>
        <v>0</v>
      </c>
      <c r="C116" s="72">
        <f>'Erfassung Alle Einrichtungen'!C116</f>
        <v>0</v>
      </c>
      <c r="D116" s="28">
        <f>'Erfassung Alle Einrichtungen'!D116</f>
        <v>0</v>
      </c>
      <c r="E116" s="29">
        <f>'Erfassung Alle Einrichtungen'!E116</f>
        <v>0</v>
      </c>
      <c r="F116" s="30">
        <f>'Erfassung Alle Einrichtungen'!F116</f>
        <v>0</v>
      </c>
      <c r="G116" s="31">
        <f>'Erfassung Alle Einrichtungen'!G116</f>
        <v>0</v>
      </c>
      <c r="H116" s="32">
        <f>'Erfassung Alle Einrichtungen'!H116</f>
        <v>0</v>
      </c>
      <c r="I116" s="33">
        <f>'Erfassung Alle Einrichtungen'!I116</f>
        <v>26</v>
      </c>
      <c r="J116" s="34">
        <f>'Erfassung Alle Einrichtungen'!J116</f>
        <v>0</v>
      </c>
      <c r="K116" s="35">
        <f>'Erfassung Alle Einrichtungen'!K116</f>
        <v>3</v>
      </c>
      <c r="L116" s="36">
        <f>'Erfassung Alle Einrichtungen'!L116</f>
        <v>0</v>
      </c>
      <c r="M116" s="37">
        <f>'Erfassung Alle Einrichtungen'!M116</f>
        <v>0</v>
      </c>
      <c r="N116" s="38">
        <f>'Erfassung Alle Einrichtungen'!N116</f>
        <v>0</v>
      </c>
      <c r="P116"/>
      <c r="Q116"/>
      <c r="S116">
        <f t="shared" si="2"/>
        <v>0</v>
      </c>
    </row>
    <row r="117" spans="1:19" ht="25.5" hidden="1" x14ac:dyDescent="0.25">
      <c r="A117" s="152" t="str">
        <f>'Erfassung Alle Einrichtungen'!A117</f>
        <v>Waldorf Kindergarten</v>
      </c>
      <c r="B117" s="158">
        <f>'Erfassung Alle Einrichtungen'!B117</f>
        <v>25</v>
      </c>
      <c r="C117" s="69" t="str">
        <f>'Erfassung Alle Einrichtungen'!C117</f>
        <v>Anz. Gruppen</v>
      </c>
      <c r="D117" s="43">
        <f>'Erfassung Alle Einrichtungen'!D117</f>
        <v>1</v>
      </c>
      <c r="E117" s="12" t="str">
        <f>'Erfassung Alle Einrichtungen'!E117</f>
        <v>Anz. Gruppen</v>
      </c>
      <c r="F117" s="44">
        <f>'Erfassung Alle Einrichtungen'!F117</f>
        <v>0</v>
      </c>
      <c r="G117" s="12" t="str">
        <f>'Erfassung Alle Einrichtungen'!G117</f>
        <v>Anz. Gruppen</v>
      </c>
      <c r="H117" s="44">
        <f>'Erfassung Alle Einrichtungen'!H117</f>
        <v>0</v>
      </c>
      <c r="I117" s="12" t="str">
        <f>'Erfassung Alle Einrichtungen'!I117</f>
        <v>Anz. Gruppen</v>
      </c>
      <c r="J117" s="44">
        <f>'Erfassung Alle Einrichtungen'!J117</f>
        <v>1</v>
      </c>
      <c r="K117" s="12" t="str">
        <f>'Erfassung Alle Einrichtungen'!K117</f>
        <v>Anz. Gruppen</v>
      </c>
      <c r="L117" s="44">
        <f>'Erfassung Alle Einrichtungen'!L117</f>
        <v>0</v>
      </c>
      <c r="M117" s="12" t="str">
        <f>'Erfassung Alle Einrichtungen'!M117</f>
        <v>Anz. Gruppen</v>
      </c>
      <c r="N117" s="45">
        <f>'Erfassung Alle Einrichtungen'!N117</f>
        <v>0</v>
      </c>
      <c r="P117"/>
      <c r="Q117"/>
      <c r="S117">
        <f t="shared" si="2"/>
        <v>0</v>
      </c>
    </row>
    <row r="118" spans="1:19" ht="19.5" thickBot="1" x14ac:dyDescent="0.3">
      <c r="A118" s="153">
        <f>'Erfassung Alle Einrichtungen'!A118</f>
        <v>0</v>
      </c>
      <c r="B118" s="159">
        <f>'Erfassung Alle Einrichtungen'!B118</f>
        <v>0</v>
      </c>
      <c r="C118" s="70" t="str">
        <f>'Erfassung Alle Einrichtungen'!C118</f>
        <v>Plätze ges.</v>
      </c>
      <c r="D118" s="10">
        <f>'Erfassung Alle Einrichtungen'!D118</f>
        <v>22</v>
      </c>
      <c r="E118" s="9" t="str">
        <f>'Erfassung Alle Einrichtungen'!E118</f>
        <v>Plätze ges.</v>
      </c>
      <c r="F118" s="10">
        <f>'Erfassung Alle Einrichtungen'!F118</f>
        <v>0</v>
      </c>
      <c r="G118" s="9" t="str">
        <f>'Erfassung Alle Einrichtungen'!G118</f>
        <v>Plätze ges.</v>
      </c>
      <c r="H118" s="10">
        <f>'Erfassung Alle Einrichtungen'!H118</f>
        <v>0</v>
      </c>
      <c r="I118" s="9" t="str">
        <f>'Erfassung Alle Einrichtungen'!I118</f>
        <v>Plätze ges.</v>
      </c>
      <c r="J118" s="10">
        <f>'Erfassung Alle Einrichtungen'!J118</f>
        <v>3</v>
      </c>
      <c r="K118" s="9" t="str">
        <f>'Erfassung Alle Einrichtungen'!K118</f>
        <v>Plätze ges.</v>
      </c>
      <c r="L118" s="10">
        <f>'Erfassung Alle Einrichtungen'!L118</f>
        <v>0</v>
      </c>
      <c r="M118" s="9" t="str">
        <f>'Erfassung Alle Einrichtungen'!M118</f>
        <v>Plätze ges.</v>
      </c>
      <c r="N118" s="11">
        <f>'Erfassung Alle Einrichtungen'!N118</f>
        <v>0</v>
      </c>
      <c r="P118" s="131">
        <f>IF(J118&gt;0,J118,"")</f>
        <v>3</v>
      </c>
      <c r="Q118" s="132">
        <v>2</v>
      </c>
      <c r="R118" s="130" t="str">
        <f>A117</f>
        <v>Waldorf Kindergarten</v>
      </c>
      <c r="S118" s="133" t="str">
        <f t="shared" si="2"/>
        <v>Waldorf Kindergarten</v>
      </c>
    </row>
    <row r="119" spans="1:19" ht="18.75" hidden="1" x14ac:dyDescent="0.25">
      <c r="A119" s="153">
        <f>'Erfassung Alle Einrichtungen'!A119</f>
        <v>0</v>
      </c>
      <c r="B119" s="160">
        <f>'Erfassung Alle Einrichtungen'!B119</f>
        <v>0</v>
      </c>
      <c r="C119" s="71" t="str">
        <f>'Erfassung Alle Einrichtungen'!C119</f>
        <v>besetzt</v>
      </c>
      <c r="D119" s="16" t="str">
        <f>'Erfassung Alle Einrichtungen'!D119</f>
        <v>frei</v>
      </c>
      <c r="E119" s="17" t="str">
        <f>'Erfassung Alle Einrichtungen'!E119</f>
        <v>besetzt</v>
      </c>
      <c r="F119" s="18" t="str">
        <f>'Erfassung Alle Einrichtungen'!F119</f>
        <v>frei</v>
      </c>
      <c r="G119" s="19" t="str">
        <f>'Erfassung Alle Einrichtungen'!G119</f>
        <v>besetzt</v>
      </c>
      <c r="H119" s="20" t="str">
        <f>'Erfassung Alle Einrichtungen'!H119</f>
        <v>frei</v>
      </c>
      <c r="I119" s="21" t="str">
        <f>'Erfassung Alle Einrichtungen'!I119</f>
        <v>besetzt</v>
      </c>
      <c r="J119" s="22" t="str">
        <f>'Erfassung Alle Einrichtungen'!J119</f>
        <v>frei</v>
      </c>
      <c r="K119" s="23" t="str">
        <f>'Erfassung Alle Einrichtungen'!K119</f>
        <v>besetzt</v>
      </c>
      <c r="L119" s="24" t="str">
        <f>'Erfassung Alle Einrichtungen'!L119</f>
        <v>frei</v>
      </c>
      <c r="M119" s="25" t="str">
        <f>'Erfassung Alle Einrichtungen'!M119</f>
        <v>besetzt</v>
      </c>
      <c r="N119" s="26" t="str">
        <f>'Erfassung Alle Einrichtungen'!N119</f>
        <v>frei</v>
      </c>
      <c r="P119"/>
      <c r="Q119"/>
      <c r="S119">
        <f t="shared" si="2"/>
        <v>0</v>
      </c>
    </row>
    <row r="120" spans="1:19" ht="19.5" hidden="1" thickBot="1" x14ac:dyDescent="0.3">
      <c r="A120" s="154">
        <f>'Erfassung Alle Einrichtungen'!A120</f>
        <v>0</v>
      </c>
      <c r="B120" s="161">
        <f>'Erfassung Alle Einrichtungen'!B120</f>
        <v>0</v>
      </c>
      <c r="C120" s="72">
        <f>'Erfassung Alle Einrichtungen'!C120</f>
        <v>17</v>
      </c>
      <c r="D120" s="28">
        <f>'Erfassung Alle Einrichtungen'!D120</f>
        <v>5</v>
      </c>
      <c r="E120" s="29">
        <f>'Erfassung Alle Einrichtungen'!E120</f>
        <v>0</v>
      </c>
      <c r="F120" s="30">
        <f>'Erfassung Alle Einrichtungen'!F120</f>
        <v>0</v>
      </c>
      <c r="G120" s="31">
        <f>'Erfassung Alle Einrichtungen'!G120</f>
        <v>0</v>
      </c>
      <c r="H120" s="32">
        <f>'Erfassung Alle Einrichtungen'!H120</f>
        <v>0</v>
      </c>
      <c r="I120" s="33">
        <f>'Erfassung Alle Einrichtungen'!I120</f>
        <v>2</v>
      </c>
      <c r="J120" s="34">
        <f>'Erfassung Alle Einrichtungen'!J120</f>
        <v>1</v>
      </c>
      <c r="K120" s="35">
        <f>'Erfassung Alle Einrichtungen'!K120</f>
        <v>0</v>
      </c>
      <c r="L120" s="36">
        <f>'Erfassung Alle Einrichtungen'!L120</f>
        <v>0</v>
      </c>
      <c r="M120" s="37">
        <f>'Erfassung Alle Einrichtungen'!M120</f>
        <v>0</v>
      </c>
      <c r="N120" s="38">
        <f>'Erfassung Alle Einrichtungen'!N120</f>
        <v>0</v>
      </c>
      <c r="P120"/>
      <c r="Q120"/>
      <c r="S120">
        <f t="shared" si="2"/>
        <v>0</v>
      </c>
    </row>
    <row r="121" spans="1:19" ht="25.5" hidden="1" x14ac:dyDescent="0.25">
      <c r="A121" s="139" t="str">
        <f>'Erfassung Alle Einrichtungen'!A121</f>
        <v>Kinderkrippe Aurich</v>
      </c>
      <c r="B121" s="158">
        <f>'Erfassung Alle Einrichtungen'!B121</f>
        <v>38</v>
      </c>
      <c r="C121" s="69" t="str">
        <f>'Erfassung Alle Einrichtungen'!C121</f>
        <v>Anz. Gruppen</v>
      </c>
      <c r="D121" s="43">
        <f>'Erfassung Alle Einrichtungen'!D121</f>
        <v>0</v>
      </c>
      <c r="E121" s="12" t="str">
        <f>'Erfassung Alle Einrichtungen'!E121</f>
        <v>Anz. Gruppen</v>
      </c>
      <c r="F121" s="44">
        <f>'Erfassung Alle Einrichtungen'!F121</f>
        <v>0</v>
      </c>
      <c r="G121" s="12" t="str">
        <f>'Erfassung Alle Einrichtungen'!G121</f>
        <v>Anz. Gruppen</v>
      </c>
      <c r="H121" s="44">
        <f>'Erfassung Alle Einrichtungen'!H121</f>
        <v>0</v>
      </c>
      <c r="I121" s="12" t="str">
        <f>'Erfassung Alle Einrichtungen'!I121</f>
        <v>Anz. Gruppen</v>
      </c>
      <c r="J121" s="44">
        <f>'Erfassung Alle Einrichtungen'!J121</f>
        <v>3</v>
      </c>
      <c r="K121" s="12" t="str">
        <f>'Erfassung Alle Einrichtungen'!K121</f>
        <v>Anz. Gruppen</v>
      </c>
      <c r="L121" s="44">
        <f>'Erfassung Alle Einrichtungen'!L121</f>
        <v>0</v>
      </c>
      <c r="M121" s="12" t="str">
        <f>'Erfassung Alle Einrichtungen'!M121</f>
        <v>Anz. Gruppen</v>
      </c>
      <c r="N121" s="45">
        <f>'Erfassung Alle Einrichtungen'!N121</f>
        <v>0</v>
      </c>
      <c r="P121"/>
      <c r="Q121"/>
      <c r="S121">
        <f t="shared" si="2"/>
        <v>0</v>
      </c>
    </row>
    <row r="122" spans="1:19" ht="19.5" thickBot="1" x14ac:dyDescent="0.3">
      <c r="A122" s="140">
        <f>'Erfassung Alle Einrichtungen'!A122</f>
        <v>0</v>
      </c>
      <c r="B122" s="159">
        <f>'Erfassung Alle Einrichtungen'!B122</f>
        <v>0</v>
      </c>
      <c r="C122" s="70" t="str">
        <f>'Erfassung Alle Einrichtungen'!C122</f>
        <v>Plätze ges.</v>
      </c>
      <c r="D122" s="10">
        <f>'Erfassung Alle Einrichtungen'!D122</f>
        <v>0</v>
      </c>
      <c r="E122" s="9" t="str">
        <f>'Erfassung Alle Einrichtungen'!E122</f>
        <v>Plätze ges.</v>
      </c>
      <c r="F122" s="10">
        <f>'Erfassung Alle Einrichtungen'!F122</f>
        <v>0</v>
      </c>
      <c r="G122" s="9" t="str">
        <f>'Erfassung Alle Einrichtungen'!G122</f>
        <v>Plätze ges.</v>
      </c>
      <c r="H122" s="10">
        <f>'Erfassung Alle Einrichtungen'!H122</f>
        <v>0</v>
      </c>
      <c r="I122" s="9" t="str">
        <f>'Erfassung Alle Einrichtungen'!I122</f>
        <v>Plätze ges.</v>
      </c>
      <c r="J122" s="10">
        <f>'Erfassung Alle Einrichtungen'!J122</f>
        <v>38</v>
      </c>
      <c r="K122" s="9" t="str">
        <f>'Erfassung Alle Einrichtungen'!K122</f>
        <v>Plätze ges.</v>
      </c>
      <c r="L122" s="10">
        <f>'Erfassung Alle Einrichtungen'!L122</f>
        <v>0</v>
      </c>
      <c r="M122" s="9" t="str">
        <f>'Erfassung Alle Einrichtungen'!M122</f>
        <v>Plätze ges.</v>
      </c>
      <c r="N122" s="11">
        <f>'Erfassung Alle Einrichtungen'!N122</f>
        <v>0</v>
      </c>
      <c r="P122" s="131">
        <f>IF(J122&gt;0,J122,"")</f>
        <v>38</v>
      </c>
      <c r="Q122" s="132">
        <v>3</v>
      </c>
      <c r="R122" s="130" t="str">
        <f>A121</f>
        <v>Kinderkrippe Aurich</v>
      </c>
      <c r="S122" s="133" t="str">
        <f t="shared" si="2"/>
        <v>Kinderkrippe Aurich</v>
      </c>
    </row>
    <row r="123" spans="1:19" ht="18.75" hidden="1" x14ac:dyDescent="0.25">
      <c r="A123" s="140">
        <f>'Erfassung Alle Einrichtungen'!A123</f>
        <v>0</v>
      </c>
      <c r="B123" s="160">
        <f>'Erfassung Alle Einrichtungen'!B123</f>
        <v>0</v>
      </c>
      <c r="C123" s="71" t="str">
        <f>'Erfassung Alle Einrichtungen'!C123</f>
        <v>besetzt</v>
      </c>
      <c r="D123" s="16" t="str">
        <f>'Erfassung Alle Einrichtungen'!D123</f>
        <v>frei</v>
      </c>
      <c r="E123" s="17" t="str">
        <f>'Erfassung Alle Einrichtungen'!E123</f>
        <v>besetzt</v>
      </c>
      <c r="F123" s="18" t="str">
        <f>'Erfassung Alle Einrichtungen'!F123</f>
        <v>frei</v>
      </c>
      <c r="G123" s="19" t="str">
        <f>'Erfassung Alle Einrichtungen'!G123</f>
        <v>besetzt</v>
      </c>
      <c r="H123" s="20" t="str">
        <f>'Erfassung Alle Einrichtungen'!H123</f>
        <v>frei</v>
      </c>
      <c r="I123" s="21" t="str">
        <f>'Erfassung Alle Einrichtungen'!I123</f>
        <v>besetzt</v>
      </c>
      <c r="J123" s="22" t="str">
        <f>'Erfassung Alle Einrichtungen'!J123</f>
        <v>frei</v>
      </c>
      <c r="K123" s="23" t="str">
        <f>'Erfassung Alle Einrichtungen'!K123</f>
        <v>besetzt</v>
      </c>
      <c r="L123" s="24" t="str">
        <f>'Erfassung Alle Einrichtungen'!L123</f>
        <v>frei</v>
      </c>
      <c r="M123" s="25" t="str">
        <f>'Erfassung Alle Einrichtungen'!M123</f>
        <v>besetzt</v>
      </c>
      <c r="N123" s="26" t="str">
        <f>'Erfassung Alle Einrichtungen'!N123</f>
        <v>frei</v>
      </c>
      <c r="P123"/>
      <c r="Q123"/>
      <c r="S123">
        <f t="shared" si="2"/>
        <v>0</v>
      </c>
    </row>
    <row r="124" spans="1:19" ht="19.5" hidden="1" thickBot="1" x14ac:dyDescent="0.3">
      <c r="A124" s="141">
        <f>'Erfassung Alle Einrichtungen'!A124</f>
        <v>0</v>
      </c>
      <c r="B124" s="161">
        <f>'Erfassung Alle Einrichtungen'!B124</f>
        <v>0</v>
      </c>
      <c r="C124" s="72">
        <f>'Erfassung Alle Einrichtungen'!C124</f>
        <v>0</v>
      </c>
      <c r="D124" s="28">
        <f>'Erfassung Alle Einrichtungen'!D124</f>
        <v>0</v>
      </c>
      <c r="E124" s="29">
        <f>'Erfassung Alle Einrichtungen'!E124</f>
        <v>0</v>
      </c>
      <c r="F124" s="30">
        <f>'Erfassung Alle Einrichtungen'!F124</f>
        <v>0</v>
      </c>
      <c r="G124" s="31">
        <f>'Erfassung Alle Einrichtungen'!G124</f>
        <v>0</v>
      </c>
      <c r="H124" s="32">
        <f>'Erfassung Alle Einrichtungen'!H124</f>
        <v>0</v>
      </c>
      <c r="I124" s="33">
        <f>'Erfassung Alle Einrichtungen'!I124</f>
        <v>35</v>
      </c>
      <c r="J124" s="34">
        <f>'Erfassung Alle Einrichtungen'!J124</f>
        <v>3</v>
      </c>
      <c r="K124" s="35">
        <f>'Erfassung Alle Einrichtungen'!K124</f>
        <v>0</v>
      </c>
      <c r="L124" s="36">
        <f>'Erfassung Alle Einrichtungen'!L124</f>
        <v>0</v>
      </c>
      <c r="M124" s="37">
        <f>'Erfassung Alle Einrichtungen'!M124</f>
        <v>0</v>
      </c>
      <c r="N124" s="38">
        <f>'Erfassung Alle Einrichtungen'!N124</f>
        <v>0</v>
      </c>
      <c r="P124"/>
      <c r="Q124"/>
      <c r="S124">
        <f t="shared" si="2"/>
        <v>0</v>
      </c>
    </row>
    <row r="125" spans="1:19" ht="25.5" hidden="1" x14ac:dyDescent="0.25">
      <c r="A125" s="152" t="str">
        <f>'Erfassung Alle Einrichtungen'!A125</f>
        <v>Sandhasen Dietrichsfeld</v>
      </c>
      <c r="B125" s="158">
        <f>'Erfassung Alle Einrichtungen'!B125</f>
        <v>31</v>
      </c>
      <c r="C125" s="69" t="str">
        <f>'Erfassung Alle Einrichtungen'!C125</f>
        <v>Anz. Gruppen</v>
      </c>
      <c r="D125" s="43">
        <f>'Erfassung Alle Einrichtungen'!D125</f>
        <v>2</v>
      </c>
      <c r="E125" s="12" t="str">
        <f>'Erfassung Alle Einrichtungen'!E125</f>
        <v>Anz. Gruppen</v>
      </c>
      <c r="F125" s="44">
        <f>'Erfassung Alle Einrichtungen'!F125</f>
        <v>0</v>
      </c>
      <c r="G125" s="12" t="str">
        <f>'Erfassung Alle Einrichtungen'!G125</f>
        <v>Anz. Gruppen</v>
      </c>
      <c r="H125" s="44">
        <f>'Erfassung Alle Einrichtungen'!H125</f>
        <v>0</v>
      </c>
      <c r="I125" s="12" t="str">
        <f>'Erfassung Alle Einrichtungen'!I125</f>
        <v>Anz. Gruppen</v>
      </c>
      <c r="J125" s="44">
        <f>'Erfassung Alle Einrichtungen'!J125</f>
        <v>0</v>
      </c>
      <c r="K125" s="12" t="str">
        <f>'Erfassung Alle Einrichtungen'!K125</f>
        <v>Anz. Gruppen</v>
      </c>
      <c r="L125" s="44">
        <f>'Erfassung Alle Einrichtungen'!L125</f>
        <v>0</v>
      </c>
      <c r="M125" s="12" t="str">
        <f>'Erfassung Alle Einrichtungen'!M125</f>
        <v>Anz. Gruppen</v>
      </c>
      <c r="N125" s="45">
        <f>'Erfassung Alle Einrichtungen'!N125</f>
        <v>0</v>
      </c>
      <c r="P125"/>
      <c r="Q125"/>
      <c r="S125">
        <f t="shared" si="2"/>
        <v>0</v>
      </c>
    </row>
    <row r="126" spans="1:19" ht="18.75" hidden="1" x14ac:dyDescent="0.25">
      <c r="A126" s="153">
        <f>'Erfassung Alle Einrichtungen'!A126</f>
        <v>0</v>
      </c>
      <c r="B126" s="159">
        <f>'Erfassung Alle Einrichtungen'!B126</f>
        <v>0</v>
      </c>
      <c r="C126" s="70" t="str">
        <f>'Erfassung Alle Einrichtungen'!C126</f>
        <v>Plätze ges.</v>
      </c>
      <c r="D126" s="10">
        <f>'Erfassung Alle Einrichtungen'!D126</f>
        <v>31</v>
      </c>
      <c r="E126" s="9" t="str">
        <f>'Erfassung Alle Einrichtungen'!E126</f>
        <v>Plätze ges.</v>
      </c>
      <c r="F126" s="10">
        <f>'Erfassung Alle Einrichtungen'!F126</f>
        <v>0</v>
      </c>
      <c r="G126" s="9" t="str">
        <f>'Erfassung Alle Einrichtungen'!G126</f>
        <v>Plätze ges.</v>
      </c>
      <c r="H126" s="10">
        <f>'Erfassung Alle Einrichtungen'!H126</f>
        <v>0</v>
      </c>
      <c r="I126" s="9" t="str">
        <f>'Erfassung Alle Einrichtungen'!I126</f>
        <v>Plätze ges.</v>
      </c>
      <c r="J126" s="10">
        <f>'Erfassung Alle Einrichtungen'!J126</f>
        <v>0</v>
      </c>
      <c r="K126" s="9" t="str">
        <f>'Erfassung Alle Einrichtungen'!K126</f>
        <v>Plätze ges.</v>
      </c>
      <c r="L126" s="10">
        <f>'Erfassung Alle Einrichtungen'!L126</f>
        <v>0</v>
      </c>
      <c r="M126" s="9" t="str">
        <f>'Erfassung Alle Einrichtungen'!M126</f>
        <v>Plätze ges.</v>
      </c>
      <c r="N126" s="11">
        <f>'Erfassung Alle Einrichtungen'!N126</f>
        <v>0</v>
      </c>
      <c r="P126" t="str">
        <f>IF(J126&gt;0,J126,"")</f>
        <v/>
      </c>
      <c r="Q126"/>
      <c r="S126">
        <f t="shared" si="2"/>
        <v>0</v>
      </c>
    </row>
    <row r="127" spans="1:19" ht="18.75" hidden="1" x14ac:dyDescent="0.25">
      <c r="A127" s="153">
        <f>'Erfassung Alle Einrichtungen'!A127</f>
        <v>0</v>
      </c>
      <c r="B127" s="160">
        <f>'Erfassung Alle Einrichtungen'!B127</f>
        <v>0</v>
      </c>
      <c r="C127" s="71" t="str">
        <f>'Erfassung Alle Einrichtungen'!C127</f>
        <v>besetzt</v>
      </c>
      <c r="D127" s="16" t="str">
        <f>'Erfassung Alle Einrichtungen'!D127</f>
        <v>frei</v>
      </c>
      <c r="E127" s="17" t="str">
        <f>'Erfassung Alle Einrichtungen'!E127</f>
        <v>besetzt</v>
      </c>
      <c r="F127" s="18" t="str">
        <f>'Erfassung Alle Einrichtungen'!F127</f>
        <v>frei</v>
      </c>
      <c r="G127" s="19" t="str">
        <f>'Erfassung Alle Einrichtungen'!G127</f>
        <v>besetzt</v>
      </c>
      <c r="H127" s="20" t="str">
        <f>'Erfassung Alle Einrichtungen'!H127</f>
        <v>frei</v>
      </c>
      <c r="I127" s="21" t="str">
        <f>'Erfassung Alle Einrichtungen'!I127</f>
        <v>besetzt</v>
      </c>
      <c r="J127" s="22" t="str">
        <f>'Erfassung Alle Einrichtungen'!J127</f>
        <v>frei</v>
      </c>
      <c r="K127" s="23" t="str">
        <f>'Erfassung Alle Einrichtungen'!K127</f>
        <v>besetzt</v>
      </c>
      <c r="L127" s="24" t="str">
        <f>'Erfassung Alle Einrichtungen'!L127</f>
        <v>frei</v>
      </c>
      <c r="M127" s="25" t="str">
        <f>'Erfassung Alle Einrichtungen'!M127</f>
        <v>besetzt</v>
      </c>
      <c r="N127" s="26" t="str">
        <f>'Erfassung Alle Einrichtungen'!N127</f>
        <v>frei</v>
      </c>
      <c r="P127"/>
      <c r="Q127"/>
      <c r="S127">
        <f t="shared" si="2"/>
        <v>0</v>
      </c>
    </row>
    <row r="128" spans="1:19" ht="19.5" hidden="1" thickBot="1" x14ac:dyDescent="0.3">
      <c r="A128" s="154">
        <f>'Erfassung Alle Einrichtungen'!A128</f>
        <v>0</v>
      </c>
      <c r="B128" s="161">
        <f>'Erfassung Alle Einrichtungen'!B128</f>
        <v>0</v>
      </c>
      <c r="C128" s="72">
        <f>'Erfassung Alle Einrichtungen'!C128</f>
        <v>24</v>
      </c>
      <c r="D128" s="28">
        <f>'Erfassung Alle Einrichtungen'!D128</f>
        <v>7</v>
      </c>
      <c r="E128" s="29">
        <f>'Erfassung Alle Einrichtungen'!E128</f>
        <v>0</v>
      </c>
      <c r="F128" s="30">
        <f>'Erfassung Alle Einrichtungen'!F128</f>
        <v>0</v>
      </c>
      <c r="G128" s="31">
        <f>'Erfassung Alle Einrichtungen'!G128</f>
        <v>0</v>
      </c>
      <c r="H128" s="32">
        <f>'Erfassung Alle Einrichtungen'!H128</f>
        <v>0</v>
      </c>
      <c r="I128" s="33">
        <f>'Erfassung Alle Einrichtungen'!I128</f>
        <v>0</v>
      </c>
      <c r="J128" s="34">
        <f>'Erfassung Alle Einrichtungen'!J128</f>
        <v>0</v>
      </c>
      <c r="K128" s="35">
        <f>'Erfassung Alle Einrichtungen'!K128</f>
        <v>0</v>
      </c>
      <c r="L128" s="36">
        <f>'Erfassung Alle Einrichtungen'!L128</f>
        <v>0</v>
      </c>
      <c r="M128" s="37">
        <f>'Erfassung Alle Einrichtungen'!M128</f>
        <v>0</v>
      </c>
      <c r="N128" s="38">
        <f>'Erfassung Alle Einrichtungen'!N128</f>
        <v>0</v>
      </c>
      <c r="P128"/>
      <c r="Q128"/>
      <c r="S128">
        <f t="shared" si="2"/>
        <v>0</v>
      </c>
    </row>
    <row r="129" spans="1:19" ht="25.5" hidden="1" x14ac:dyDescent="0.25">
      <c r="A129" s="139" t="str">
        <f>'Erfassung Alle Einrichtungen'!A129</f>
        <v>Montessori</v>
      </c>
      <c r="B129" s="158">
        <f>'Erfassung Alle Einrichtungen'!B129</f>
        <v>112</v>
      </c>
      <c r="C129" s="69" t="str">
        <f>'Erfassung Alle Einrichtungen'!C129</f>
        <v>Anz. Gruppen</v>
      </c>
      <c r="D129" s="43">
        <f>'Erfassung Alle Einrichtungen'!D129</f>
        <v>1</v>
      </c>
      <c r="E129" s="12" t="str">
        <f>'Erfassung Alle Einrichtungen'!E129</f>
        <v>Anz. Gruppen</v>
      </c>
      <c r="F129" s="44">
        <f>'Erfassung Alle Einrichtungen'!F129</f>
        <v>1</v>
      </c>
      <c r="G129" s="12" t="str">
        <f>'Erfassung Alle Einrichtungen'!G129</f>
        <v>Anz. Gruppen</v>
      </c>
      <c r="H129" s="44">
        <f>'Erfassung Alle Einrichtungen'!H129</f>
        <v>2</v>
      </c>
      <c r="I129" s="12" t="str">
        <f>'Erfassung Alle Einrichtungen'!I129</f>
        <v>Anz. Gruppen</v>
      </c>
      <c r="J129" s="44">
        <f>'Erfassung Alle Einrichtungen'!J129</f>
        <v>1</v>
      </c>
      <c r="K129" s="12" t="str">
        <f>'Erfassung Alle Einrichtungen'!K129</f>
        <v>Anz. Gruppen</v>
      </c>
      <c r="L129" s="44">
        <f>'Erfassung Alle Einrichtungen'!L129</f>
        <v>1</v>
      </c>
      <c r="M129" s="12" t="str">
        <f>'Erfassung Alle Einrichtungen'!M129</f>
        <v>Anz. Gruppen</v>
      </c>
      <c r="N129" s="45">
        <f>'Erfassung Alle Einrichtungen'!N129</f>
        <v>0</v>
      </c>
      <c r="P129"/>
      <c r="Q129"/>
      <c r="S129">
        <f t="shared" si="2"/>
        <v>0</v>
      </c>
    </row>
    <row r="130" spans="1:19" ht="19.5" thickBot="1" x14ac:dyDescent="0.3">
      <c r="A130" s="140">
        <f>'Erfassung Alle Einrichtungen'!A130</f>
        <v>0</v>
      </c>
      <c r="B130" s="159">
        <f>'Erfassung Alle Einrichtungen'!B130</f>
        <v>0</v>
      </c>
      <c r="C130" s="70" t="str">
        <f>'Erfassung Alle Einrichtungen'!C130</f>
        <v>Plätze ges.</v>
      </c>
      <c r="D130" s="10">
        <f>'Erfassung Alle Einrichtungen'!D130</f>
        <v>18</v>
      </c>
      <c r="E130" s="9" t="str">
        <f>'Erfassung Alle Einrichtungen'!E130</f>
        <v>Plätze ges.</v>
      </c>
      <c r="F130" s="10">
        <f>'Erfassung Alle Einrichtungen'!F130</f>
        <v>25</v>
      </c>
      <c r="G130" s="9" t="str">
        <f>'Erfassung Alle Einrichtungen'!G130</f>
        <v>Plätze ges.</v>
      </c>
      <c r="H130" s="10">
        <f>'Erfassung Alle Einrichtungen'!H130</f>
        <v>50</v>
      </c>
      <c r="I130" s="9" t="str">
        <f>'Erfassung Alle Einrichtungen'!I130</f>
        <v>Plätze ges.</v>
      </c>
      <c r="J130" s="10">
        <f>'Erfassung Alle Einrichtungen'!J130</f>
        <v>15</v>
      </c>
      <c r="K130" s="9" t="str">
        <f>'Erfassung Alle Einrichtungen'!K130</f>
        <v>Plätze ges.</v>
      </c>
      <c r="L130" s="10">
        <f>'Erfassung Alle Einrichtungen'!L130</f>
        <v>4</v>
      </c>
      <c r="M130" s="9" t="str">
        <f>'Erfassung Alle Einrichtungen'!M130</f>
        <v>Plätze ges.</v>
      </c>
      <c r="N130" s="11">
        <f>'Erfassung Alle Einrichtungen'!N130</f>
        <v>0</v>
      </c>
      <c r="P130" s="131">
        <f>IF(J130&gt;0,J130,"")</f>
        <v>15</v>
      </c>
      <c r="Q130" s="132">
        <v>0</v>
      </c>
      <c r="R130" s="130" t="str">
        <f>A129</f>
        <v>Montessori</v>
      </c>
      <c r="S130" s="133" t="str">
        <f t="shared" si="2"/>
        <v>Montessori</v>
      </c>
    </row>
    <row r="131" spans="1:19" ht="18.75" hidden="1" x14ac:dyDescent="0.25">
      <c r="A131" s="140">
        <f>'Erfassung Alle Einrichtungen'!A131</f>
        <v>0</v>
      </c>
      <c r="B131" s="160">
        <f>'Erfassung Alle Einrichtungen'!B131</f>
        <v>0</v>
      </c>
      <c r="C131" s="71" t="str">
        <f>'Erfassung Alle Einrichtungen'!C131</f>
        <v>besetzt</v>
      </c>
      <c r="D131" s="16" t="str">
        <f>'Erfassung Alle Einrichtungen'!D131</f>
        <v>frei</v>
      </c>
      <c r="E131" s="17" t="str">
        <f>'Erfassung Alle Einrichtungen'!E131</f>
        <v>besetzt</v>
      </c>
      <c r="F131" s="18" t="str">
        <f>'Erfassung Alle Einrichtungen'!F131</f>
        <v>frei</v>
      </c>
      <c r="G131" s="19" t="str">
        <f>'Erfassung Alle Einrichtungen'!G131</f>
        <v>besetzt</v>
      </c>
      <c r="H131" s="20" t="str">
        <f>'Erfassung Alle Einrichtungen'!H131</f>
        <v>frei</v>
      </c>
      <c r="I131" s="21" t="str">
        <f>'Erfassung Alle Einrichtungen'!I131</f>
        <v>besetzt</v>
      </c>
      <c r="J131" s="22" t="str">
        <f>'Erfassung Alle Einrichtungen'!J131</f>
        <v>frei</v>
      </c>
      <c r="K131" s="23" t="str">
        <f>'Erfassung Alle Einrichtungen'!K131</f>
        <v>besetzt</v>
      </c>
      <c r="L131" s="24" t="str">
        <f>'Erfassung Alle Einrichtungen'!L131</f>
        <v>frei</v>
      </c>
      <c r="M131" s="25" t="str">
        <f>'Erfassung Alle Einrichtungen'!M131</f>
        <v>besetzt</v>
      </c>
      <c r="N131" s="26" t="str">
        <f>'Erfassung Alle Einrichtungen'!N131</f>
        <v>frei</v>
      </c>
      <c r="P131"/>
      <c r="Q131"/>
      <c r="S131">
        <f t="shared" si="2"/>
        <v>0</v>
      </c>
    </row>
    <row r="132" spans="1:19" ht="19.5" hidden="1" thickBot="1" x14ac:dyDescent="0.3">
      <c r="A132" s="141">
        <f>'Erfassung Alle Einrichtungen'!A132</f>
        <v>0</v>
      </c>
      <c r="B132" s="161">
        <f>'Erfassung Alle Einrichtungen'!B132</f>
        <v>0</v>
      </c>
      <c r="C132" s="72">
        <f>'Erfassung Alle Einrichtungen'!C132</f>
        <v>17</v>
      </c>
      <c r="D132" s="28">
        <f>'Erfassung Alle Einrichtungen'!D132</f>
        <v>1</v>
      </c>
      <c r="E132" s="29">
        <f>'Erfassung Alle Einrichtungen'!E132</f>
        <v>16</v>
      </c>
      <c r="F132" s="30">
        <f>'Erfassung Alle Einrichtungen'!F132</f>
        <v>9</v>
      </c>
      <c r="G132" s="31">
        <f>'Erfassung Alle Einrichtungen'!G132</f>
        <v>49</v>
      </c>
      <c r="H132" s="32">
        <f>'Erfassung Alle Einrichtungen'!H132</f>
        <v>1</v>
      </c>
      <c r="I132" s="33">
        <f>'Erfassung Alle Einrichtungen'!I132</f>
        <v>14</v>
      </c>
      <c r="J132" s="34">
        <f>'Erfassung Alle Einrichtungen'!J132</f>
        <v>1</v>
      </c>
      <c r="K132" s="35">
        <f>'Erfassung Alle Einrichtungen'!K132</f>
        <v>3</v>
      </c>
      <c r="L132" s="36">
        <f>'Erfassung Alle Einrichtungen'!L132</f>
        <v>1</v>
      </c>
      <c r="M132" s="37">
        <f>'Erfassung Alle Einrichtungen'!M132</f>
        <v>0</v>
      </c>
      <c r="N132" s="38">
        <f>'Erfassung Alle Einrichtungen'!N132</f>
        <v>0</v>
      </c>
      <c r="P132"/>
      <c r="Q132"/>
      <c r="S132">
        <f t="shared" si="2"/>
        <v>0</v>
      </c>
    </row>
    <row r="133" spans="1:19" ht="25.5" hidden="1" x14ac:dyDescent="0.25">
      <c r="A133" s="152" t="str">
        <f>'Erfassung Alle Einrichtungen'!A133</f>
        <v>Kita Wirbelwind</v>
      </c>
      <c r="B133" s="158">
        <f>'Erfassung Alle Einrichtungen'!B133</f>
        <v>40</v>
      </c>
      <c r="C133" s="69" t="str">
        <f>'Erfassung Alle Einrichtungen'!C133</f>
        <v>Anz. Gruppen</v>
      </c>
      <c r="D133" s="43">
        <f>'Erfassung Alle Einrichtungen'!D133</f>
        <v>0</v>
      </c>
      <c r="E133" s="12" t="str">
        <f>'Erfassung Alle Einrichtungen'!E133</f>
        <v>Anz. Gruppen</v>
      </c>
      <c r="F133" s="44">
        <f>'Erfassung Alle Einrichtungen'!F133</f>
        <v>0</v>
      </c>
      <c r="G133" s="12" t="str">
        <f>'Erfassung Alle Einrichtungen'!G133</f>
        <v>Anz. Gruppen</v>
      </c>
      <c r="H133" s="44">
        <f>'Erfassung Alle Einrichtungen'!H133</f>
        <v>1</v>
      </c>
      <c r="I133" s="12" t="str">
        <f>'Erfassung Alle Einrichtungen'!I133</f>
        <v>Anz. Gruppen</v>
      </c>
      <c r="J133" s="44">
        <f>'Erfassung Alle Einrichtungen'!J133</f>
        <v>1</v>
      </c>
      <c r="K133" s="12" t="str">
        <f>'Erfassung Alle Einrichtungen'!K133</f>
        <v>Anz. Gruppen</v>
      </c>
      <c r="L133" s="44">
        <f>'Erfassung Alle Einrichtungen'!L133</f>
        <v>0</v>
      </c>
      <c r="M133" s="12" t="str">
        <f>'Erfassung Alle Einrichtungen'!M133</f>
        <v>Anz. Gruppen</v>
      </c>
      <c r="N133" s="45">
        <f>'Erfassung Alle Einrichtungen'!N133</f>
        <v>0</v>
      </c>
      <c r="P133"/>
      <c r="Q133"/>
      <c r="S133">
        <f t="shared" si="2"/>
        <v>0</v>
      </c>
    </row>
    <row r="134" spans="1:19" ht="19.5" thickBot="1" x14ac:dyDescent="0.3">
      <c r="A134" s="153">
        <f>'Erfassung Alle Einrichtungen'!A134</f>
        <v>0</v>
      </c>
      <c r="B134" s="159">
        <f>'Erfassung Alle Einrichtungen'!B134</f>
        <v>0</v>
      </c>
      <c r="C134" s="70" t="str">
        <f>'Erfassung Alle Einrichtungen'!C134</f>
        <v>Plätze ges.</v>
      </c>
      <c r="D134" s="10">
        <f>'Erfassung Alle Einrichtungen'!D134</f>
        <v>0</v>
      </c>
      <c r="E134" s="9" t="str">
        <f>'Erfassung Alle Einrichtungen'!E134</f>
        <v>Plätze ges.</v>
      </c>
      <c r="F134" s="10">
        <f>'Erfassung Alle Einrichtungen'!F134</f>
        <v>0</v>
      </c>
      <c r="G134" s="9" t="str">
        <f>'Erfassung Alle Einrichtungen'!G134</f>
        <v>Plätze ges.</v>
      </c>
      <c r="H134" s="10">
        <f>'Erfassung Alle Einrichtungen'!H134</f>
        <v>25</v>
      </c>
      <c r="I134" s="9" t="str">
        <f>'Erfassung Alle Einrichtungen'!I134</f>
        <v>Plätze ges.</v>
      </c>
      <c r="J134" s="10">
        <f>'Erfassung Alle Einrichtungen'!J134</f>
        <v>15</v>
      </c>
      <c r="K134" s="9" t="str">
        <f>'Erfassung Alle Einrichtungen'!K134</f>
        <v>Plätze ges.</v>
      </c>
      <c r="L134" s="10">
        <f>'Erfassung Alle Einrichtungen'!L134</f>
        <v>0</v>
      </c>
      <c r="M134" s="9" t="str">
        <f>'Erfassung Alle Einrichtungen'!M134</f>
        <v>Plätze ges.</v>
      </c>
      <c r="N134" s="11">
        <f>'Erfassung Alle Einrichtungen'!N134</f>
        <v>0</v>
      </c>
      <c r="P134" s="131">
        <f>IF(J134&gt;0,J134,"")</f>
        <v>15</v>
      </c>
      <c r="Q134" s="132">
        <v>0</v>
      </c>
      <c r="R134" s="130" t="str">
        <f>A133</f>
        <v>Kita Wirbelwind</v>
      </c>
      <c r="S134" s="133" t="str">
        <f t="shared" si="2"/>
        <v>Kita Wirbelwind</v>
      </c>
    </row>
    <row r="135" spans="1:19" ht="18.75" hidden="1" x14ac:dyDescent="0.25">
      <c r="A135" s="153">
        <f>'Erfassung Alle Einrichtungen'!A135</f>
        <v>0</v>
      </c>
      <c r="B135" s="160">
        <f>'Erfassung Alle Einrichtungen'!B135</f>
        <v>0</v>
      </c>
      <c r="C135" s="71" t="str">
        <f>'Erfassung Alle Einrichtungen'!C135</f>
        <v>besetzt</v>
      </c>
      <c r="D135" s="16" t="str">
        <f>'Erfassung Alle Einrichtungen'!D135</f>
        <v>frei</v>
      </c>
      <c r="E135" s="17" t="str">
        <f>'Erfassung Alle Einrichtungen'!E135</f>
        <v>besetzt</v>
      </c>
      <c r="F135" s="18" t="str">
        <f>'Erfassung Alle Einrichtungen'!F135</f>
        <v>frei</v>
      </c>
      <c r="G135" s="19" t="str">
        <f>'Erfassung Alle Einrichtungen'!G135</f>
        <v>besetzt</v>
      </c>
      <c r="H135" s="20" t="str">
        <f>'Erfassung Alle Einrichtungen'!H135</f>
        <v>frei</v>
      </c>
      <c r="I135" s="21" t="str">
        <f>'Erfassung Alle Einrichtungen'!I135</f>
        <v>besetzt</v>
      </c>
      <c r="J135" s="22" t="str">
        <f>'Erfassung Alle Einrichtungen'!J135</f>
        <v>frei</v>
      </c>
      <c r="K135" s="23" t="str">
        <f>'Erfassung Alle Einrichtungen'!K135</f>
        <v>besetzt</v>
      </c>
      <c r="L135" s="24" t="str">
        <f>'Erfassung Alle Einrichtungen'!L135</f>
        <v>frei</v>
      </c>
      <c r="M135" s="25" t="str">
        <f>'Erfassung Alle Einrichtungen'!M135</f>
        <v>besetzt</v>
      </c>
      <c r="N135" s="26" t="str">
        <f>'Erfassung Alle Einrichtungen'!N135</f>
        <v>frei</v>
      </c>
      <c r="P135"/>
      <c r="Q135"/>
      <c r="S135">
        <f t="shared" si="2"/>
        <v>0</v>
      </c>
    </row>
    <row r="136" spans="1:19" ht="19.5" hidden="1" thickBot="1" x14ac:dyDescent="0.3">
      <c r="A136" s="154">
        <f>'Erfassung Alle Einrichtungen'!A136</f>
        <v>0</v>
      </c>
      <c r="B136" s="161">
        <f>'Erfassung Alle Einrichtungen'!B136</f>
        <v>0</v>
      </c>
      <c r="C136" s="72">
        <f>'Erfassung Alle Einrichtungen'!C136</f>
        <v>0</v>
      </c>
      <c r="D136" s="28">
        <f>'Erfassung Alle Einrichtungen'!D136</f>
        <v>0</v>
      </c>
      <c r="E136" s="29">
        <f>'Erfassung Alle Einrichtungen'!E136</f>
        <v>0</v>
      </c>
      <c r="F136" s="30">
        <f>'Erfassung Alle Einrichtungen'!F136</f>
        <v>0</v>
      </c>
      <c r="G136" s="31">
        <f>'Erfassung Alle Einrichtungen'!G136</f>
        <v>24</v>
      </c>
      <c r="H136" s="32">
        <f>'Erfassung Alle Einrichtungen'!H136</f>
        <v>1</v>
      </c>
      <c r="I136" s="33">
        <f>'Erfassung Alle Einrichtungen'!I136</f>
        <v>10</v>
      </c>
      <c r="J136" s="34">
        <f>'Erfassung Alle Einrichtungen'!J136</f>
        <v>5</v>
      </c>
      <c r="K136" s="35">
        <f>'Erfassung Alle Einrichtungen'!K136</f>
        <v>0</v>
      </c>
      <c r="L136" s="36">
        <f>'Erfassung Alle Einrichtungen'!L136</f>
        <v>0</v>
      </c>
      <c r="M136" s="37">
        <f>'Erfassung Alle Einrichtungen'!M136</f>
        <v>0</v>
      </c>
      <c r="N136" s="38">
        <f>'Erfassung Alle Einrichtungen'!N136</f>
        <v>0</v>
      </c>
      <c r="P136"/>
      <c r="Q136"/>
      <c r="S136">
        <f t="shared" si="2"/>
        <v>0</v>
      </c>
    </row>
    <row r="137" spans="1:19" ht="25.5" hidden="1" x14ac:dyDescent="0.25">
      <c r="A137" s="139" t="str">
        <f>'Erfassung Alle Einrichtungen'!A137</f>
        <v>nn</v>
      </c>
      <c r="B137" s="158">
        <f>'Erfassung Alle Einrichtungen'!B137</f>
        <v>0</v>
      </c>
      <c r="C137" s="69" t="str">
        <f>'Erfassung Alle Einrichtungen'!C137</f>
        <v>Anz. Gruppen</v>
      </c>
      <c r="D137" s="43">
        <f>'Erfassung Alle Einrichtungen'!D137</f>
        <v>0</v>
      </c>
      <c r="E137" s="12" t="str">
        <f>'Erfassung Alle Einrichtungen'!E137</f>
        <v>Anz. Gruppen</v>
      </c>
      <c r="F137" s="44">
        <f>'Erfassung Alle Einrichtungen'!F137</f>
        <v>0</v>
      </c>
      <c r="G137" s="12" t="str">
        <f>'Erfassung Alle Einrichtungen'!G137</f>
        <v>Anz. Gruppen</v>
      </c>
      <c r="H137" s="44">
        <f>'Erfassung Alle Einrichtungen'!H137</f>
        <v>0</v>
      </c>
      <c r="I137" s="12" t="str">
        <f>'Erfassung Alle Einrichtungen'!I137</f>
        <v>Anz. Gruppen</v>
      </c>
      <c r="J137" s="44">
        <f>'Erfassung Alle Einrichtungen'!J137</f>
        <v>0</v>
      </c>
      <c r="K137" s="12" t="str">
        <f>'Erfassung Alle Einrichtungen'!K137</f>
        <v>Anz. Gruppen</v>
      </c>
      <c r="L137" s="44">
        <f>'Erfassung Alle Einrichtungen'!L137</f>
        <v>0</v>
      </c>
      <c r="M137" s="12" t="str">
        <f>'Erfassung Alle Einrichtungen'!M137</f>
        <v>Anz. Gruppen</v>
      </c>
      <c r="N137" s="45">
        <f>'Erfassung Alle Einrichtungen'!N137</f>
        <v>0</v>
      </c>
      <c r="P137"/>
      <c r="Q137"/>
      <c r="S137">
        <f t="shared" si="2"/>
        <v>0</v>
      </c>
    </row>
    <row r="138" spans="1:19" ht="18.75" hidden="1" x14ac:dyDescent="0.25">
      <c r="A138" s="140">
        <f>'Erfassung Alle Einrichtungen'!A138</f>
        <v>0</v>
      </c>
      <c r="B138" s="159">
        <f>'Erfassung Alle Einrichtungen'!B138</f>
        <v>0</v>
      </c>
      <c r="C138" s="70" t="str">
        <f>'Erfassung Alle Einrichtungen'!C138</f>
        <v>Plätze ges.</v>
      </c>
      <c r="D138" s="10">
        <f>'Erfassung Alle Einrichtungen'!D138</f>
        <v>0</v>
      </c>
      <c r="E138" s="9" t="str">
        <f>'Erfassung Alle Einrichtungen'!E138</f>
        <v>Plätze ges.</v>
      </c>
      <c r="F138" s="10">
        <f>'Erfassung Alle Einrichtungen'!F138</f>
        <v>0</v>
      </c>
      <c r="G138" s="9" t="str">
        <f>'Erfassung Alle Einrichtungen'!G138</f>
        <v>Plätze ges.</v>
      </c>
      <c r="H138" s="10">
        <f>'Erfassung Alle Einrichtungen'!H138</f>
        <v>0</v>
      </c>
      <c r="I138" s="9" t="str">
        <f>'Erfassung Alle Einrichtungen'!I138</f>
        <v>Plätze ges.</v>
      </c>
      <c r="J138" s="10">
        <f>'Erfassung Alle Einrichtungen'!J138</f>
        <v>0</v>
      </c>
      <c r="K138" s="9" t="str">
        <f>'Erfassung Alle Einrichtungen'!K138</f>
        <v>Plätze ges.</v>
      </c>
      <c r="L138" s="10">
        <f>'Erfassung Alle Einrichtungen'!L138</f>
        <v>0</v>
      </c>
      <c r="M138" s="9" t="str">
        <f>'Erfassung Alle Einrichtungen'!M138</f>
        <v>Plätze ges.</v>
      </c>
      <c r="N138" s="11">
        <f>'Erfassung Alle Einrichtungen'!N138</f>
        <v>0</v>
      </c>
      <c r="P138" t="str">
        <f>IF(J138&gt;0,J138,"")</f>
        <v/>
      </c>
      <c r="Q138"/>
      <c r="S138">
        <f t="shared" si="2"/>
        <v>0</v>
      </c>
    </row>
    <row r="139" spans="1:19" ht="18.75" hidden="1" x14ac:dyDescent="0.25">
      <c r="A139" s="140">
        <f>'Erfassung Alle Einrichtungen'!A139</f>
        <v>0</v>
      </c>
      <c r="B139" s="160">
        <f>'Erfassung Alle Einrichtungen'!B139</f>
        <v>0</v>
      </c>
      <c r="C139" s="71" t="str">
        <f>'Erfassung Alle Einrichtungen'!C139</f>
        <v>besetzt</v>
      </c>
      <c r="D139" s="16" t="str">
        <f>'Erfassung Alle Einrichtungen'!D139</f>
        <v>frei</v>
      </c>
      <c r="E139" s="17" t="str">
        <f>'Erfassung Alle Einrichtungen'!E139</f>
        <v>besetzt</v>
      </c>
      <c r="F139" s="18" t="str">
        <f>'Erfassung Alle Einrichtungen'!F139</f>
        <v>frei</v>
      </c>
      <c r="G139" s="19" t="str">
        <f>'Erfassung Alle Einrichtungen'!G139</f>
        <v>besetzt</v>
      </c>
      <c r="H139" s="20" t="str">
        <f>'Erfassung Alle Einrichtungen'!H139</f>
        <v>frei</v>
      </c>
      <c r="I139" s="21" t="str">
        <f>'Erfassung Alle Einrichtungen'!I139</f>
        <v>besetzt</v>
      </c>
      <c r="J139" s="22" t="str">
        <f>'Erfassung Alle Einrichtungen'!J139</f>
        <v>frei</v>
      </c>
      <c r="K139" s="23" t="str">
        <f>'Erfassung Alle Einrichtungen'!K139</f>
        <v>besetzt</v>
      </c>
      <c r="L139" s="24" t="str">
        <f>'Erfassung Alle Einrichtungen'!L139</f>
        <v>frei</v>
      </c>
      <c r="M139" s="25" t="str">
        <f>'Erfassung Alle Einrichtungen'!M139</f>
        <v>besetzt</v>
      </c>
      <c r="N139" s="26" t="str">
        <f>'Erfassung Alle Einrichtungen'!N139</f>
        <v>frei</v>
      </c>
      <c r="P139"/>
      <c r="Q139"/>
      <c r="S139">
        <f t="shared" si="2"/>
        <v>0</v>
      </c>
    </row>
    <row r="140" spans="1:19" ht="19.5" hidden="1" thickBot="1" x14ac:dyDescent="0.3">
      <c r="A140" s="141">
        <f>'Erfassung Alle Einrichtungen'!A140</f>
        <v>0</v>
      </c>
      <c r="B140" s="161">
        <f>'Erfassung Alle Einrichtungen'!B140</f>
        <v>0</v>
      </c>
      <c r="C140" s="72">
        <f>'Erfassung Alle Einrichtungen'!C140</f>
        <v>0</v>
      </c>
      <c r="D140" s="28">
        <f>'Erfassung Alle Einrichtungen'!D140</f>
        <v>0</v>
      </c>
      <c r="E140" s="29">
        <f>'Erfassung Alle Einrichtungen'!E140</f>
        <v>0</v>
      </c>
      <c r="F140" s="30">
        <f>'Erfassung Alle Einrichtungen'!F140</f>
        <v>0</v>
      </c>
      <c r="G140" s="31">
        <f>'Erfassung Alle Einrichtungen'!G140</f>
        <v>0</v>
      </c>
      <c r="H140" s="32">
        <f>'Erfassung Alle Einrichtungen'!H140</f>
        <v>0</v>
      </c>
      <c r="I140" s="33">
        <f>'Erfassung Alle Einrichtungen'!I140</f>
        <v>0</v>
      </c>
      <c r="J140" s="34">
        <f>'Erfassung Alle Einrichtungen'!J140</f>
        <v>0</v>
      </c>
      <c r="K140" s="35">
        <f>'Erfassung Alle Einrichtungen'!K140</f>
        <v>0</v>
      </c>
      <c r="L140" s="36">
        <f>'Erfassung Alle Einrichtungen'!L140</f>
        <v>0</v>
      </c>
      <c r="M140" s="37">
        <f>'Erfassung Alle Einrichtungen'!M140</f>
        <v>0</v>
      </c>
      <c r="N140" s="38">
        <f>'Erfassung Alle Einrichtungen'!N140</f>
        <v>0</v>
      </c>
      <c r="P140"/>
      <c r="Q140"/>
      <c r="S140">
        <f t="shared" si="2"/>
        <v>0</v>
      </c>
    </row>
    <row r="141" spans="1:19" hidden="1" x14ac:dyDescent="0.25">
      <c r="A141" s="41" t="str">
        <f>'Erfassung Alle Einrichtungen'!A141</f>
        <v>x</v>
      </c>
      <c r="B141" s="4">
        <f>'Erfassung Alle Einrichtungen'!B141</f>
        <v>0</v>
      </c>
      <c r="C141" s="4">
        <f>'Erfassung Alle Einrichtungen'!C141</f>
        <v>0</v>
      </c>
      <c r="D141" s="4">
        <f>'Erfassung Alle Einrichtungen'!D141</f>
        <v>0</v>
      </c>
      <c r="E141" s="4">
        <f>'Erfassung Alle Einrichtungen'!E141</f>
        <v>0</v>
      </c>
      <c r="F141" s="4">
        <f>'Erfassung Alle Einrichtungen'!F141</f>
        <v>0</v>
      </c>
      <c r="G141" s="4">
        <f>'Erfassung Alle Einrichtungen'!G141</f>
        <v>0</v>
      </c>
      <c r="H141" s="4">
        <f>'Erfassung Alle Einrichtungen'!H141</f>
        <v>0</v>
      </c>
      <c r="I141" s="4">
        <f>'Erfassung Alle Einrichtungen'!I141</f>
        <v>0</v>
      </c>
      <c r="J141" s="4">
        <f>'Erfassung Alle Einrichtungen'!J141</f>
        <v>0</v>
      </c>
      <c r="K141" s="4">
        <f>'Erfassung Alle Einrichtungen'!K141</f>
        <v>0</v>
      </c>
      <c r="L141" s="4">
        <f>'Erfassung Alle Einrichtungen'!L141</f>
        <v>0</v>
      </c>
      <c r="M141" s="4">
        <f>'Erfassung Alle Einrichtungen'!M141</f>
        <v>0</v>
      </c>
      <c r="N141" s="4">
        <f>'Erfassung Alle Einrichtungen'!N141</f>
        <v>0</v>
      </c>
      <c r="P141"/>
      <c r="Q141"/>
      <c r="S141">
        <f t="shared" si="2"/>
        <v>0</v>
      </c>
    </row>
    <row r="142" spans="1:19" ht="19.5" hidden="1" thickBot="1" x14ac:dyDescent="0.3">
      <c r="A142" s="203" t="str">
        <f>'Erfassung Alle Einrichtungen'!A142</f>
        <v>Summen Privater Einrichtungen</v>
      </c>
      <c r="B142" s="206">
        <f>'Erfassung Alle Einrichtungen'!B142</f>
        <v>1241</v>
      </c>
      <c r="C142" s="209" t="str">
        <f>'Erfassung Alle Einrichtungen'!C142</f>
        <v>vormittags</v>
      </c>
      <c r="D142" s="186">
        <f>'Erfassung Alle Einrichtungen'!D142</f>
        <v>0</v>
      </c>
      <c r="E142" s="187" t="str">
        <f>'Erfassung Alle Einrichtungen'!E142</f>
        <v>nachmittags</v>
      </c>
      <c r="F142" s="188">
        <f>'Erfassung Alle Einrichtungen'!F142</f>
        <v>0</v>
      </c>
      <c r="G142" s="189" t="str">
        <f>'Erfassung Alle Einrichtungen'!G142</f>
        <v>ganztags</v>
      </c>
      <c r="H142" s="190">
        <f>'Erfassung Alle Einrichtungen'!H142</f>
        <v>0</v>
      </c>
      <c r="I142" s="191" t="str">
        <f>'Erfassung Alle Einrichtungen'!I142</f>
        <v>Krippe</v>
      </c>
      <c r="J142" s="192">
        <f>'Erfassung Alle Einrichtungen'!J142</f>
        <v>0</v>
      </c>
      <c r="K142" s="193" t="str">
        <f>'Erfassung Alle Einrichtungen'!K142</f>
        <v>I-Plätze</v>
      </c>
      <c r="L142" s="194">
        <f>'Erfassung Alle Einrichtungen'!L142</f>
        <v>0</v>
      </c>
      <c r="M142" s="195" t="str">
        <f>'Erfassung Alle Einrichtungen'!M142</f>
        <v>Hort</v>
      </c>
      <c r="N142" s="196">
        <f>'Erfassung Alle Einrichtungen'!N142</f>
        <v>0</v>
      </c>
      <c r="P142"/>
      <c r="Q142"/>
      <c r="S142">
        <f t="shared" si="2"/>
        <v>0</v>
      </c>
    </row>
    <row r="143" spans="1:19" ht="25.5" hidden="1" x14ac:dyDescent="0.25">
      <c r="A143" s="204">
        <f>'Erfassung Alle Einrichtungen'!A143</f>
        <v>0</v>
      </c>
      <c r="B143" s="207">
        <f>'Erfassung Alle Einrichtungen'!B143</f>
        <v>0</v>
      </c>
      <c r="C143" s="73" t="str">
        <f>'Erfassung Alle Einrichtungen'!C143</f>
        <v>Anz. Gruppen</v>
      </c>
      <c r="D143" s="47">
        <f>'Erfassung Alle Einrichtungen'!D143</f>
        <v>21</v>
      </c>
      <c r="E143" s="46" t="str">
        <f>'Erfassung Alle Einrichtungen'!E143</f>
        <v>Anz. Gruppen</v>
      </c>
      <c r="F143" s="48">
        <f>'Erfassung Alle Einrichtungen'!F143</f>
        <v>2</v>
      </c>
      <c r="G143" s="46" t="str">
        <f>'Erfassung Alle Einrichtungen'!G143</f>
        <v>Anz. Gruppen</v>
      </c>
      <c r="H143" s="48">
        <f>'Erfassung Alle Einrichtungen'!H143</f>
        <v>15</v>
      </c>
      <c r="I143" s="46" t="str">
        <f>'Erfassung Alle Einrichtungen'!I143</f>
        <v>Anz. Gruppen</v>
      </c>
      <c r="J143" s="48">
        <f>'Erfassung Alle Einrichtungen'!J143</f>
        <v>14</v>
      </c>
      <c r="K143" s="46" t="str">
        <f>'Erfassung Alle Einrichtungen'!K143</f>
        <v>Anz. Gruppen</v>
      </c>
      <c r="L143" s="48">
        <f>'Erfassung Alle Einrichtungen'!L143</f>
        <v>11</v>
      </c>
      <c r="M143" s="46" t="str">
        <f>'Erfassung Alle Einrichtungen'!M143</f>
        <v>Anz. Gruppen</v>
      </c>
      <c r="N143" s="49">
        <f>'Erfassung Alle Einrichtungen'!N143</f>
        <v>8</v>
      </c>
      <c r="P143"/>
      <c r="Q143"/>
      <c r="S143">
        <f t="shared" si="2"/>
        <v>0</v>
      </c>
    </row>
    <row r="144" spans="1:19" ht="19.5" thickBot="1" x14ac:dyDescent="0.3">
      <c r="A144" s="204">
        <f>'Erfassung Alle Einrichtungen'!A144</f>
        <v>0</v>
      </c>
      <c r="B144" s="207">
        <f>'Erfassung Alle Einrichtungen'!B144</f>
        <v>0</v>
      </c>
      <c r="C144" s="70" t="str">
        <f>'Erfassung Alle Einrichtungen'!C144</f>
        <v>Plätze ges.</v>
      </c>
      <c r="D144" s="10">
        <f>'Erfassung Alle Einrichtungen'!D144</f>
        <v>451</v>
      </c>
      <c r="E144" s="9" t="str">
        <f>'Erfassung Alle Einrichtungen'!E144</f>
        <v>Plätze ges.</v>
      </c>
      <c r="F144" s="10">
        <f>'Erfassung Alle Einrichtungen'!F144</f>
        <v>50</v>
      </c>
      <c r="G144" s="9" t="str">
        <f>'Erfassung Alle Einrichtungen'!G144</f>
        <v>Plätze ges.</v>
      </c>
      <c r="H144" s="10">
        <f>'Erfassung Alle Einrichtungen'!H144</f>
        <v>346</v>
      </c>
      <c r="I144" s="9" t="str">
        <f>'Erfassung Alle Einrichtungen'!I144</f>
        <v>Plätze ges.</v>
      </c>
      <c r="J144" s="10">
        <f>'Erfassung Alle Einrichtungen'!J144</f>
        <v>190</v>
      </c>
      <c r="K144" s="9" t="str">
        <f>'Erfassung Alle Einrichtungen'!K144</f>
        <v>Plätze ges.</v>
      </c>
      <c r="L144" s="10">
        <f>'Erfassung Alle Einrichtungen'!L144</f>
        <v>52</v>
      </c>
      <c r="M144" s="9" t="str">
        <f>'Erfassung Alle Einrichtungen'!M144</f>
        <v>Plätze ges.</v>
      </c>
      <c r="N144" s="11">
        <f>'Erfassung Alle Einrichtungen'!N144</f>
        <v>152</v>
      </c>
      <c r="P144" s="131">
        <f>IF(J144&gt;0,J144,"")</f>
        <v>190</v>
      </c>
      <c r="Q144" s="132">
        <v>5</v>
      </c>
      <c r="R144" s="130" t="str">
        <f>A142</f>
        <v>Summen Privater Einrichtungen</v>
      </c>
      <c r="S144" s="133" t="str">
        <f t="shared" si="2"/>
        <v>Summen Privater Einrichtungen</v>
      </c>
    </row>
    <row r="145" spans="1:19" ht="18.75" hidden="1" x14ac:dyDescent="0.25">
      <c r="A145" s="204">
        <f>'Erfassung Alle Einrichtungen'!A145</f>
        <v>0</v>
      </c>
      <c r="B145" s="207">
        <f>'Erfassung Alle Einrichtungen'!B145</f>
        <v>0</v>
      </c>
      <c r="C145" s="74" t="str">
        <f>'Erfassung Alle Einrichtungen'!C145</f>
        <v>besetzt</v>
      </c>
      <c r="D145" s="51" t="str">
        <f>'Erfassung Alle Einrichtungen'!D145</f>
        <v>frei</v>
      </c>
      <c r="E145" s="52" t="str">
        <f>'Erfassung Alle Einrichtungen'!E145</f>
        <v>besetzt</v>
      </c>
      <c r="F145" s="53" t="str">
        <f>'Erfassung Alle Einrichtungen'!F145</f>
        <v>frei</v>
      </c>
      <c r="G145" s="54" t="str">
        <f>'Erfassung Alle Einrichtungen'!G145</f>
        <v>besetzt</v>
      </c>
      <c r="H145" s="55" t="str">
        <f>'Erfassung Alle Einrichtungen'!H145</f>
        <v>frei</v>
      </c>
      <c r="I145" s="56" t="str">
        <f>'Erfassung Alle Einrichtungen'!I145</f>
        <v>besetzt</v>
      </c>
      <c r="J145" s="57" t="str">
        <f>'Erfassung Alle Einrichtungen'!J145</f>
        <v>frei</v>
      </c>
      <c r="K145" s="58" t="str">
        <f>'Erfassung Alle Einrichtungen'!K145</f>
        <v>besetzt</v>
      </c>
      <c r="L145" s="59" t="str">
        <f>'Erfassung Alle Einrichtungen'!L145</f>
        <v>frei</v>
      </c>
      <c r="M145" s="60" t="str">
        <f>'Erfassung Alle Einrichtungen'!M145</f>
        <v>besetzt</v>
      </c>
      <c r="N145" s="61" t="str">
        <f>'Erfassung Alle Einrichtungen'!N145</f>
        <v>frei</v>
      </c>
      <c r="P145"/>
      <c r="Q145"/>
      <c r="S145">
        <f t="shared" si="2"/>
        <v>0</v>
      </c>
    </row>
    <row r="146" spans="1:19" ht="19.5" hidden="1" thickBot="1" x14ac:dyDescent="0.3">
      <c r="A146" s="205">
        <f>'Erfassung Alle Einrichtungen'!A146</f>
        <v>0</v>
      </c>
      <c r="B146" s="208">
        <f>'Erfassung Alle Einrichtungen'!B146</f>
        <v>0</v>
      </c>
      <c r="C146" s="72">
        <f>'Erfassung Alle Einrichtungen'!C146</f>
        <v>402</v>
      </c>
      <c r="D146" s="62">
        <f>'Erfassung Alle Einrichtungen'!D146</f>
        <v>49</v>
      </c>
      <c r="E146" s="29">
        <f>'Erfassung Alle Einrichtungen'!E146</f>
        <v>41</v>
      </c>
      <c r="F146" s="63">
        <f>'Erfassung Alle Einrichtungen'!F146</f>
        <v>9</v>
      </c>
      <c r="G146" s="31">
        <f>'Erfassung Alle Einrichtungen'!G146</f>
        <v>335</v>
      </c>
      <c r="H146" s="64">
        <f>'Erfassung Alle Einrichtungen'!H146</f>
        <v>11</v>
      </c>
      <c r="I146" s="33">
        <f>'Erfassung Alle Einrichtungen'!I146</f>
        <v>176</v>
      </c>
      <c r="J146" s="65">
        <f>'Erfassung Alle Einrichtungen'!J146</f>
        <v>14</v>
      </c>
      <c r="K146" s="35">
        <f>'Erfassung Alle Einrichtungen'!K146</f>
        <v>38</v>
      </c>
      <c r="L146" s="66">
        <f>'Erfassung Alle Einrichtungen'!L146</f>
        <v>14</v>
      </c>
      <c r="M146" s="37">
        <f>'Erfassung Alle Einrichtungen'!M146</f>
        <v>149</v>
      </c>
      <c r="N146" s="67">
        <f>'Erfassung Alle Einrichtungen'!N146</f>
        <v>3</v>
      </c>
      <c r="P146"/>
      <c r="Q146"/>
      <c r="S146">
        <f t="shared" si="2"/>
        <v>0</v>
      </c>
    </row>
    <row r="147" spans="1:19" ht="18.75" hidden="1" x14ac:dyDescent="0.3">
      <c r="A147" s="40" t="str">
        <f>'Erfassung Alle Einrichtungen'!A147</f>
        <v>x</v>
      </c>
      <c r="B147" s="7">
        <f>'Erfassung Alle Einrichtungen'!B147</f>
        <v>0</v>
      </c>
      <c r="C147" s="68">
        <f>'Erfassung Alle Einrichtungen'!C147</f>
        <v>0</v>
      </c>
      <c r="D147" s="68">
        <f>'Erfassung Alle Einrichtungen'!D147</f>
        <v>0</v>
      </c>
      <c r="E147" s="68">
        <f>'Erfassung Alle Einrichtungen'!E147</f>
        <v>0</v>
      </c>
      <c r="F147" s="68">
        <f>'Erfassung Alle Einrichtungen'!F147</f>
        <v>0</v>
      </c>
      <c r="G147" s="68">
        <f>'Erfassung Alle Einrichtungen'!G147</f>
        <v>0</v>
      </c>
      <c r="H147" s="68">
        <f>'Erfassung Alle Einrichtungen'!H147</f>
        <v>0</v>
      </c>
      <c r="I147" s="68">
        <f>'Erfassung Alle Einrichtungen'!I147</f>
        <v>0</v>
      </c>
      <c r="J147" s="68">
        <f>'Erfassung Alle Einrichtungen'!J147</f>
        <v>0</v>
      </c>
      <c r="K147" s="68">
        <f>'Erfassung Alle Einrichtungen'!K147</f>
        <v>0</v>
      </c>
      <c r="L147" s="68">
        <f>'Erfassung Alle Einrichtungen'!L147</f>
        <v>0</v>
      </c>
      <c r="M147" s="68">
        <f>'Erfassung Alle Einrichtungen'!M147</f>
        <v>0</v>
      </c>
      <c r="N147" s="68">
        <f>'Erfassung Alle Einrichtungen'!N147</f>
        <v>0</v>
      </c>
      <c r="P147"/>
      <c r="Q147"/>
      <c r="S147">
        <f t="shared" si="2"/>
        <v>0</v>
      </c>
    </row>
    <row r="148" spans="1:19" ht="19.5" hidden="1" thickBot="1" x14ac:dyDescent="0.3">
      <c r="A148" s="155" t="str">
        <f>'Erfassung Alle Einrichtungen'!A148</f>
        <v>Summen Städt. Einrichtungen</v>
      </c>
      <c r="B148" s="175">
        <f>'Erfassung Alle Einrichtungen'!B148</f>
        <v>609</v>
      </c>
      <c r="C148" s="185" t="str">
        <f>'Erfassung Alle Einrichtungen'!C148</f>
        <v>vormittags</v>
      </c>
      <c r="D148" s="186">
        <f>'Erfassung Alle Einrichtungen'!D148</f>
        <v>0</v>
      </c>
      <c r="E148" s="187" t="str">
        <f>'Erfassung Alle Einrichtungen'!E148</f>
        <v>nachmittags</v>
      </c>
      <c r="F148" s="188">
        <f>'Erfassung Alle Einrichtungen'!F148</f>
        <v>0</v>
      </c>
      <c r="G148" s="189" t="str">
        <f>'Erfassung Alle Einrichtungen'!G148</f>
        <v>ganztags</v>
      </c>
      <c r="H148" s="190">
        <f>'Erfassung Alle Einrichtungen'!H148</f>
        <v>0</v>
      </c>
      <c r="I148" s="191" t="str">
        <f>'Erfassung Alle Einrichtungen'!I148</f>
        <v>Krippe</v>
      </c>
      <c r="J148" s="192">
        <f>'Erfassung Alle Einrichtungen'!J148</f>
        <v>0</v>
      </c>
      <c r="K148" s="193" t="str">
        <f>'Erfassung Alle Einrichtungen'!K148</f>
        <v>I-Plätze</v>
      </c>
      <c r="L148" s="194">
        <f>'Erfassung Alle Einrichtungen'!L148</f>
        <v>0</v>
      </c>
      <c r="M148" s="195" t="str">
        <f>'Erfassung Alle Einrichtungen'!M148</f>
        <v>Hort</v>
      </c>
      <c r="N148" s="196">
        <f>'Erfassung Alle Einrichtungen'!N148</f>
        <v>0</v>
      </c>
      <c r="P148"/>
      <c r="Q148"/>
      <c r="S148">
        <f t="shared" si="2"/>
        <v>0</v>
      </c>
    </row>
    <row r="149" spans="1:19" ht="25.5" hidden="1" x14ac:dyDescent="0.25">
      <c r="A149" s="156">
        <f>'Erfassung Alle Einrichtungen'!A149</f>
        <v>0</v>
      </c>
      <c r="B149" s="176">
        <f>'Erfassung Alle Einrichtungen'!B149</f>
        <v>0</v>
      </c>
      <c r="C149" s="46" t="str">
        <f>'Erfassung Alle Einrichtungen'!C149</f>
        <v>Anz. Gruppen</v>
      </c>
      <c r="D149" s="47">
        <f>'Erfassung Alle Einrichtungen'!D149</f>
        <v>14</v>
      </c>
      <c r="E149" s="46" t="str">
        <f>'Erfassung Alle Einrichtungen'!E149</f>
        <v>Anz. Gruppen</v>
      </c>
      <c r="F149" s="48">
        <f>'Erfassung Alle Einrichtungen'!F149</f>
        <v>1</v>
      </c>
      <c r="G149" s="46" t="str">
        <f>'Erfassung Alle Einrichtungen'!G149</f>
        <v>Anz. Gruppen</v>
      </c>
      <c r="H149" s="48">
        <f>'Erfassung Alle Einrichtungen'!H149</f>
        <v>3</v>
      </c>
      <c r="I149" s="46" t="str">
        <f>'Erfassung Alle Einrichtungen'!I149</f>
        <v>Anz. Gruppen</v>
      </c>
      <c r="J149" s="48">
        <f>'Erfassung Alle Einrichtungen'!J149</f>
        <v>5</v>
      </c>
      <c r="K149" s="46" t="str">
        <f>'Erfassung Alle Einrichtungen'!K149</f>
        <v>Anz. Gruppen</v>
      </c>
      <c r="L149" s="48">
        <f>'Erfassung Alle Einrichtungen'!L149</f>
        <v>2</v>
      </c>
      <c r="M149" s="46" t="str">
        <f>'Erfassung Alle Einrichtungen'!M149</f>
        <v>Anz. Gruppen</v>
      </c>
      <c r="N149" s="49">
        <f>'Erfassung Alle Einrichtungen'!N149</f>
        <v>6</v>
      </c>
      <c r="P149"/>
      <c r="Q149"/>
      <c r="S149">
        <f t="shared" si="2"/>
        <v>0</v>
      </c>
    </row>
    <row r="150" spans="1:19" ht="19.5" thickBot="1" x14ac:dyDescent="0.3">
      <c r="A150" s="156">
        <f>'Erfassung Alle Einrichtungen'!A150</f>
        <v>0</v>
      </c>
      <c r="B150" s="176">
        <f>'Erfassung Alle Einrichtungen'!B150</f>
        <v>0</v>
      </c>
      <c r="C150" s="9" t="str">
        <f>'Erfassung Alle Einrichtungen'!C150</f>
        <v>Plätze ges.</v>
      </c>
      <c r="D150" s="10">
        <f>'Erfassung Alle Einrichtungen'!D150</f>
        <v>318</v>
      </c>
      <c r="E150" s="9" t="str">
        <f>'Erfassung Alle Einrichtungen'!E150</f>
        <v>Plätze ges.</v>
      </c>
      <c r="F150" s="10">
        <f>'Erfassung Alle Einrichtungen'!F150</f>
        <v>25</v>
      </c>
      <c r="G150" s="9" t="str">
        <f>'Erfassung Alle Einrichtungen'!G150</f>
        <v>Plätze ges.</v>
      </c>
      <c r="H150" s="10">
        <f>'Erfassung Alle Einrichtungen'!H150</f>
        <v>75</v>
      </c>
      <c r="I150" s="9" t="str">
        <f>'Erfassung Alle Einrichtungen'!I150</f>
        <v>Plätze ges.</v>
      </c>
      <c r="J150" s="10">
        <f>'Erfassung Alle Einrichtungen'!J150</f>
        <v>62</v>
      </c>
      <c r="K150" s="9" t="str">
        <f>'Erfassung Alle Einrichtungen'!K150</f>
        <v>Plätze ges.</v>
      </c>
      <c r="L150" s="10">
        <f>'Erfassung Alle Einrichtungen'!L150</f>
        <v>9</v>
      </c>
      <c r="M150" s="9">
        <f>'Erfassung Alle Einrichtungen'!M150</f>
        <v>0</v>
      </c>
      <c r="N150" s="11">
        <f>'Erfassung Alle Einrichtungen'!N150</f>
        <v>120</v>
      </c>
      <c r="P150" s="131">
        <f>IF(J150&gt;0,J150,"")</f>
        <v>62</v>
      </c>
      <c r="Q150" s="132">
        <v>4</v>
      </c>
      <c r="R150" s="130" t="str">
        <f>A148</f>
        <v>Summen Städt. Einrichtungen</v>
      </c>
      <c r="S150" s="133" t="str">
        <f t="shared" si="2"/>
        <v>Summen Städt. Einrichtungen</v>
      </c>
    </row>
    <row r="151" spans="1:19" ht="18.75" hidden="1" x14ac:dyDescent="0.25">
      <c r="A151" s="156">
        <f>'Erfassung Alle Einrichtungen'!A151</f>
        <v>0</v>
      </c>
      <c r="B151" s="176">
        <f>'Erfassung Alle Einrichtungen'!B151</f>
        <v>0</v>
      </c>
      <c r="C151" s="50" t="str">
        <f>'Erfassung Alle Einrichtungen'!C151</f>
        <v>besetzt</v>
      </c>
      <c r="D151" s="51" t="str">
        <f>'Erfassung Alle Einrichtungen'!D151</f>
        <v>frei</v>
      </c>
      <c r="E151" s="52" t="str">
        <f>'Erfassung Alle Einrichtungen'!E151</f>
        <v>besetzt</v>
      </c>
      <c r="F151" s="53" t="str">
        <f>'Erfassung Alle Einrichtungen'!F151</f>
        <v>frei</v>
      </c>
      <c r="G151" s="54" t="str">
        <f>'Erfassung Alle Einrichtungen'!G151</f>
        <v>besetzt</v>
      </c>
      <c r="H151" s="55" t="str">
        <f>'Erfassung Alle Einrichtungen'!H151</f>
        <v>frei</v>
      </c>
      <c r="I151" s="56" t="str">
        <f>'Erfassung Alle Einrichtungen'!I151</f>
        <v>besetzt</v>
      </c>
      <c r="J151" s="57" t="str">
        <f>'Erfassung Alle Einrichtungen'!J151</f>
        <v>frei</v>
      </c>
      <c r="K151" s="58" t="str">
        <f>'Erfassung Alle Einrichtungen'!K151</f>
        <v>besetzt</v>
      </c>
      <c r="L151" s="59" t="str">
        <f>'Erfassung Alle Einrichtungen'!L151</f>
        <v>frei</v>
      </c>
      <c r="M151" s="60" t="str">
        <f>'Erfassung Alle Einrichtungen'!M151</f>
        <v>besetzt</v>
      </c>
      <c r="N151" s="61" t="str">
        <f>'Erfassung Alle Einrichtungen'!N151</f>
        <v>frei</v>
      </c>
      <c r="P151"/>
      <c r="Q151"/>
      <c r="S151">
        <f t="shared" si="2"/>
        <v>0</v>
      </c>
    </row>
    <row r="152" spans="1:19" ht="19.5" hidden="1" thickBot="1" x14ac:dyDescent="0.3">
      <c r="A152" s="157">
        <f>'Erfassung Alle Einrichtungen'!A152</f>
        <v>0</v>
      </c>
      <c r="B152" s="177">
        <f>'Erfassung Alle Einrichtungen'!B152</f>
        <v>0</v>
      </c>
      <c r="C152" s="27">
        <f>'Erfassung Alle Einrichtungen'!C152</f>
        <v>282</v>
      </c>
      <c r="D152" s="62">
        <f>'Erfassung Alle Einrichtungen'!D152</f>
        <v>36</v>
      </c>
      <c r="E152" s="29">
        <f>'Erfassung Alle Einrichtungen'!E152</f>
        <v>19</v>
      </c>
      <c r="F152" s="63">
        <f>'Erfassung Alle Einrichtungen'!F152</f>
        <v>6</v>
      </c>
      <c r="G152" s="31">
        <f>'Erfassung Alle Einrichtungen'!G152</f>
        <v>72</v>
      </c>
      <c r="H152" s="64">
        <f>'Erfassung Alle Einrichtungen'!H152</f>
        <v>3</v>
      </c>
      <c r="I152" s="33">
        <f>'Erfassung Alle Einrichtungen'!I152</f>
        <v>51</v>
      </c>
      <c r="J152" s="65">
        <f>'Erfassung Alle Einrichtungen'!J152</f>
        <v>11</v>
      </c>
      <c r="K152" s="35">
        <f>'Erfassung Alle Einrichtungen'!K152</f>
        <v>1</v>
      </c>
      <c r="L152" s="66">
        <f>'Erfassung Alle Einrichtungen'!L152</f>
        <v>8</v>
      </c>
      <c r="M152" s="37">
        <f>'Erfassung Alle Einrichtungen'!M152</f>
        <v>109</v>
      </c>
      <c r="N152" s="67">
        <f>'Erfassung Alle Einrichtungen'!N152</f>
        <v>11</v>
      </c>
      <c r="P152"/>
      <c r="Q152"/>
      <c r="S152">
        <f t="shared" si="2"/>
        <v>0</v>
      </c>
    </row>
    <row r="153" spans="1:19" ht="18.75" hidden="1" x14ac:dyDescent="0.3">
      <c r="A153" s="40" t="str">
        <f>'Erfassung Alle Einrichtungen'!A153</f>
        <v>x</v>
      </c>
      <c r="B153" s="7">
        <f>'Erfassung Alle Einrichtungen'!B153</f>
        <v>0</v>
      </c>
      <c r="C153" s="7">
        <f>'Erfassung Alle Einrichtungen'!C153</f>
        <v>0</v>
      </c>
      <c r="D153" s="7">
        <f>'Erfassung Alle Einrichtungen'!D153</f>
        <v>0</v>
      </c>
      <c r="E153" s="7">
        <f>'Erfassung Alle Einrichtungen'!E153</f>
        <v>0</v>
      </c>
      <c r="F153" s="7">
        <f>'Erfassung Alle Einrichtungen'!F153</f>
        <v>0</v>
      </c>
      <c r="G153" s="7">
        <f>'Erfassung Alle Einrichtungen'!G153</f>
        <v>0</v>
      </c>
      <c r="H153" s="7">
        <f>'Erfassung Alle Einrichtungen'!H153</f>
        <v>0</v>
      </c>
      <c r="I153" s="7">
        <f>'Erfassung Alle Einrichtungen'!I153</f>
        <v>0</v>
      </c>
      <c r="J153" s="7">
        <f>'Erfassung Alle Einrichtungen'!J153</f>
        <v>0</v>
      </c>
      <c r="K153" s="7">
        <f>'Erfassung Alle Einrichtungen'!K153</f>
        <v>0</v>
      </c>
      <c r="L153" s="7">
        <f>'Erfassung Alle Einrichtungen'!L153</f>
        <v>0</v>
      </c>
      <c r="M153" s="7">
        <f>'Erfassung Alle Einrichtungen'!M153</f>
        <v>0</v>
      </c>
      <c r="N153" s="7">
        <f>'Erfassung Alle Einrichtungen'!N153</f>
        <v>0</v>
      </c>
      <c r="P153"/>
      <c r="Q153"/>
      <c r="S153">
        <f t="shared" si="2"/>
        <v>0</v>
      </c>
    </row>
    <row r="154" spans="1:19" ht="19.5" hidden="1" thickBot="1" x14ac:dyDescent="0.3">
      <c r="A154" s="197" t="str">
        <f>'Erfassung Alle Einrichtungen'!A154</f>
        <v>Gesamt Städt. u. Priv. Einrichtungen</v>
      </c>
      <c r="B154" s="200">
        <f>'Erfassung Alle Einrichtungen'!B154</f>
        <v>1850</v>
      </c>
      <c r="C154" s="181" t="str">
        <f>'Erfassung Alle Einrichtungen'!C154</f>
        <v>vormittags</v>
      </c>
      <c r="D154" s="182">
        <f>'Erfassung Alle Einrichtungen'!D154</f>
        <v>0</v>
      </c>
      <c r="E154" s="165" t="str">
        <f>'Erfassung Alle Einrichtungen'!E154</f>
        <v>nachmittags</v>
      </c>
      <c r="F154" s="166">
        <f>'Erfassung Alle Einrichtungen'!F154</f>
        <v>0</v>
      </c>
      <c r="G154" s="167" t="str">
        <f>'Erfassung Alle Einrichtungen'!G154</f>
        <v>ganztags</v>
      </c>
      <c r="H154" s="168">
        <f>'Erfassung Alle Einrichtungen'!H154</f>
        <v>0</v>
      </c>
      <c r="I154" s="169" t="str">
        <f>'Erfassung Alle Einrichtungen'!I154</f>
        <v>Krippe</v>
      </c>
      <c r="J154" s="170">
        <f>'Erfassung Alle Einrichtungen'!J154</f>
        <v>0</v>
      </c>
      <c r="K154" s="171" t="str">
        <f>'Erfassung Alle Einrichtungen'!K154</f>
        <v>I-Plätze</v>
      </c>
      <c r="L154" s="172">
        <f>'Erfassung Alle Einrichtungen'!L154</f>
        <v>0</v>
      </c>
      <c r="M154" s="173" t="str">
        <f>'Erfassung Alle Einrichtungen'!M154</f>
        <v>Hort</v>
      </c>
      <c r="N154" s="174">
        <f>'Erfassung Alle Einrichtungen'!N154</f>
        <v>0</v>
      </c>
      <c r="P154"/>
      <c r="Q154"/>
      <c r="S154">
        <f t="shared" si="2"/>
        <v>0</v>
      </c>
    </row>
    <row r="155" spans="1:19" ht="25.5" hidden="1" x14ac:dyDescent="0.25">
      <c r="A155" s="198">
        <f>'Erfassung Alle Einrichtungen'!A155</f>
        <v>0</v>
      </c>
      <c r="B155" s="201">
        <f>'Erfassung Alle Einrichtungen'!B155</f>
        <v>0</v>
      </c>
      <c r="C155" s="69" t="str">
        <f>'Erfassung Alle Einrichtungen'!C155</f>
        <v>Anz. Gruppen</v>
      </c>
      <c r="D155" s="13">
        <f>'Erfassung Alle Einrichtungen'!D155</f>
        <v>35</v>
      </c>
      <c r="E155" s="12" t="str">
        <f>'Erfassung Alle Einrichtungen'!E155</f>
        <v>Anz. Gruppen</v>
      </c>
      <c r="F155" s="14">
        <f>'Erfassung Alle Einrichtungen'!F155</f>
        <v>3</v>
      </c>
      <c r="G155" s="12" t="str">
        <f>'Erfassung Alle Einrichtungen'!G155</f>
        <v>Anz. Gruppen</v>
      </c>
      <c r="H155" s="14">
        <f>'Erfassung Alle Einrichtungen'!H155</f>
        <v>18</v>
      </c>
      <c r="I155" s="12" t="str">
        <f>'Erfassung Alle Einrichtungen'!I155</f>
        <v>Anz. Gruppen</v>
      </c>
      <c r="J155" s="14">
        <f>'Erfassung Alle Einrichtungen'!J155</f>
        <v>0</v>
      </c>
      <c r="K155" s="12" t="str">
        <f>'Erfassung Alle Einrichtungen'!K155</f>
        <v>Anz. Gruppen</v>
      </c>
      <c r="L155" s="14">
        <f>'Erfassung Alle Einrichtungen'!L155</f>
        <v>13</v>
      </c>
      <c r="M155" s="12" t="str">
        <f>'Erfassung Alle Einrichtungen'!M155</f>
        <v>Anz. Gruppen</v>
      </c>
      <c r="N155" s="15">
        <f>'Erfassung Alle Einrichtungen'!N155</f>
        <v>14</v>
      </c>
      <c r="P155"/>
      <c r="Q155"/>
      <c r="S155">
        <f t="shared" si="2"/>
        <v>0</v>
      </c>
    </row>
    <row r="156" spans="1:19" ht="19.5" thickBot="1" x14ac:dyDescent="0.3">
      <c r="A156" s="198">
        <f>'Erfassung Alle Einrichtungen'!A156</f>
        <v>0</v>
      </c>
      <c r="B156" s="201">
        <f>'Erfassung Alle Einrichtungen'!B156</f>
        <v>0</v>
      </c>
      <c r="C156" s="70" t="str">
        <f>'Erfassung Alle Einrichtungen'!C156</f>
        <v>Plätze ges.</v>
      </c>
      <c r="D156" s="10">
        <f>'Erfassung Alle Einrichtungen'!D156</f>
        <v>769</v>
      </c>
      <c r="E156" s="9" t="str">
        <f>'Erfassung Alle Einrichtungen'!E156</f>
        <v>Plätze ges.</v>
      </c>
      <c r="F156" s="10">
        <f>'Erfassung Alle Einrichtungen'!F156</f>
        <v>75</v>
      </c>
      <c r="G156" s="9" t="str">
        <f>'Erfassung Alle Einrichtungen'!G156</f>
        <v>Plätze ges.</v>
      </c>
      <c r="H156" s="10">
        <f>'Erfassung Alle Einrichtungen'!H156</f>
        <v>421</v>
      </c>
      <c r="I156" s="9" t="str">
        <f>'Erfassung Alle Einrichtungen'!I156</f>
        <v>Plätze ges.</v>
      </c>
      <c r="J156" s="10">
        <f>'Erfassung Alle Einrichtungen'!J156</f>
        <v>252</v>
      </c>
      <c r="K156" s="9" t="str">
        <f>'Erfassung Alle Einrichtungen'!K156</f>
        <v>Plätze ges.</v>
      </c>
      <c r="L156" s="10">
        <f>'Erfassung Alle Einrichtungen'!L156</f>
        <v>61</v>
      </c>
      <c r="M156" s="9" t="str">
        <f>'Erfassung Alle Einrichtungen'!M156</f>
        <v>Plätze ges.</v>
      </c>
      <c r="N156" s="11">
        <f>'Erfassung Alle Einrichtungen'!N156</f>
        <v>272</v>
      </c>
      <c r="P156" s="135">
        <f>IF(J156&gt;0,J156,"")</f>
        <v>252</v>
      </c>
      <c r="Q156" s="136">
        <v>9</v>
      </c>
      <c r="R156" s="130" t="str">
        <f>A154</f>
        <v>Gesamt Städt. u. Priv. Einrichtungen</v>
      </c>
      <c r="S156" s="137" t="str">
        <f t="shared" si="2"/>
        <v>Gesamt Städt. u. Priv. Einrichtungen</v>
      </c>
    </row>
    <row r="157" spans="1:19" ht="18.75" hidden="1" x14ac:dyDescent="0.25">
      <c r="A157" s="198">
        <f>'Erfassung Alle Einrichtungen'!A157</f>
        <v>0</v>
      </c>
      <c r="B157" s="201">
        <f>'Erfassung Alle Einrichtungen'!B157</f>
        <v>0</v>
      </c>
      <c r="C157" s="71" t="str">
        <f>'Erfassung Alle Einrichtungen'!C157</f>
        <v>besetzt</v>
      </c>
      <c r="D157" s="16" t="str">
        <f>'Erfassung Alle Einrichtungen'!D157</f>
        <v>frei</v>
      </c>
      <c r="E157" s="17" t="str">
        <f>'Erfassung Alle Einrichtungen'!E157</f>
        <v>besetzt</v>
      </c>
      <c r="F157" s="18" t="str">
        <f>'Erfassung Alle Einrichtungen'!F157</f>
        <v>frei</v>
      </c>
      <c r="G157" s="19" t="str">
        <f>'Erfassung Alle Einrichtungen'!G157</f>
        <v>besetzt</v>
      </c>
      <c r="H157" s="20" t="str">
        <f>'Erfassung Alle Einrichtungen'!H157</f>
        <v>frei</v>
      </c>
      <c r="I157" s="21" t="str">
        <f>'Erfassung Alle Einrichtungen'!I157</f>
        <v>besetzt</v>
      </c>
      <c r="J157" s="22" t="str">
        <f>'Erfassung Alle Einrichtungen'!J157</f>
        <v>frei</v>
      </c>
      <c r="K157" s="23" t="str">
        <f>'Erfassung Alle Einrichtungen'!K157</f>
        <v>besetzt</v>
      </c>
      <c r="L157" s="24" t="str">
        <f>'Erfassung Alle Einrichtungen'!L157</f>
        <v>frei</v>
      </c>
      <c r="M157" s="25" t="str">
        <f>'Erfassung Alle Einrichtungen'!M157</f>
        <v>besetzt</v>
      </c>
      <c r="N157" s="26" t="str">
        <f>'Erfassung Alle Einrichtungen'!N157</f>
        <v>frei</v>
      </c>
      <c r="P157"/>
      <c r="Q157"/>
      <c r="S157">
        <f t="shared" si="2"/>
        <v>0</v>
      </c>
    </row>
    <row r="158" spans="1:19" ht="19.5" hidden="1" thickBot="1" x14ac:dyDescent="0.3">
      <c r="A158" s="199">
        <f>'Erfassung Alle Einrichtungen'!A158</f>
        <v>0</v>
      </c>
      <c r="B158" s="202">
        <f>'Erfassung Alle Einrichtungen'!B158</f>
        <v>0</v>
      </c>
      <c r="C158" s="72">
        <f>'Erfassung Alle Einrichtungen'!C158</f>
        <v>684</v>
      </c>
      <c r="D158" s="28">
        <f>'Erfassung Alle Einrichtungen'!D158</f>
        <v>85</v>
      </c>
      <c r="E158" s="29">
        <f>'Erfassung Alle Einrichtungen'!E158</f>
        <v>60</v>
      </c>
      <c r="F158" s="30">
        <f>'Erfassung Alle Einrichtungen'!F158</f>
        <v>15</v>
      </c>
      <c r="G158" s="31">
        <f>'Erfassung Alle Einrichtungen'!G158</f>
        <v>407</v>
      </c>
      <c r="H158" s="32">
        <f>'Erfassung Alle Einrichtungen'!H158</f>
        <v>14</v>
      </c>
      <c r="I158" s="33">
        <f>'Erfassung Alle Einrichtungen'!I158</f>
        <v>227</v>
      </c>
      <c r="J158" s="34">
        <f>'Erfassung Alle Einrichtungen'!J158</f>
        <v>25</v>
      </c>
      <c r="K158" s="35">
        <f>'Erfassung Alle Einrichtungen'!K158</f>
        <v>39</v>
      </c>
      <c r="L158" s="36">
        <f>'Erfassung Alle Einrichtungen'!L158</f>
        <v>22</v>
      </c>
      <c r="M158" s="37">
        <f>'Erfassung Alle Einrichtungen'!M158</f>
        <v>258</v>
      </c>
      <c r="N158" s="38">
        <f>'Erfassung Alle Einrichtungen'!N158</f>
        <v>14</v>
      </c>
      <c r="P158"/>
      <c r="Q158"/>
      <c r="S158">
        <f t="shared" si="2"/>
        <v>0</v>
      </c>
    </row>
  </sheetData>
  <autoFilter ref="P4:S158">
    <filterColumn colId="3">
      <filters>
        <filter val="DRK Mullewapp Schmiedestr."/>
        <filter val="Gesamt Städt. u. Priv. Einrichtungen"/>
        <filter val="Kinderkrippe Aurich"/>
        <filter val="Kindervilla Pippilotta"/>
        <filter val="KITA Sandhorst"/>
        <filter val="Kita Wirbelwind"/>
        <filter val="Lilliput Middels"/>
        <filter val="Lummerland"/>
        <filter val="Lüttje Filapper"/>
        <filter val="Montessori"/>
        <filter val="Pinguin"/>
        <filter val="St. Ludgerus"/>
        <filter val="Stefelkes Plaggenb."/>
        <filter val="Summen Privater Einrichtungen"/>
        <filter val="Summen Städt. Einrichtungen"/>
        <filter val="Upstalsboom"/>
        <filter val="Waldorf Kindergarten"/>
        <filter val="Wallinghausen"/>
      </filters>
    </filterColumn>
  </autoFilter>
  <mergeCells count="117">
    <mergeCell ref="K154:L154"/>
    <mergeCell ref="M154:N154"/>
    <mergeCell ref="P2:S2"/>
    <mergeCell ref="A154:A158"/>
    <mergeCell ref="B154:B158"/>
    <mergeCell ref="C154:D154"/>
    <mergeCell ref="E154:F154"/>
    <mergeCell ref="G154:H154"/>
    <mergeCell ref="I154:J154"/>
    <mergeCell ref="K142:L142"/>
    <mergeCell ref="M142:N142"/>
    <mergeCell ref="A148:A152"/>
    <mergeCell ref="B148:B152"/>
    <mergeCell ref="C148:D148"/>
    <mergeCell ref="E148:F148"/>
    <mergeCell ref="G148:H148"/>
    <mergeCell ref="I148:J148"/>
    <mergeCell ref="K148:L148"/>
    <mergeCell ref="M148:N148"/>
    <mergeCell ref="A142:A146"/>
    <mergeCell ref="B142:B146"/>
    <mergeCell ref="C142:D142"/>
    <mergeCell ref="E142:F142"/>
    <mergeCell ref="G142:H142"/>
    <mergeCell ref="I142:J142"/>
    <mergeCell ref="A129:A132"/>
    <mergeCell ref="B129:B132"/>
    <mergeCell ref="A133:A136"/>
    <mergeCell ref="B133:B136"/>
    <mergeCell ref="A137:A140"/>
    <mergeCell ref="B137:B140"/>
    <mergeCell ref="A117:A120"/>
    <mergeCell ref="B117:B120"/>
    <mergeCell ref="A121:A124"/>
    <mergeCell ref="B121:B124"/>
    <mergeCell ref="A125:A128"/>
    <mergeCell ref="B125:B128"/>
    <mergeCell ref="A105:A108"/>
    <mergeCell ref="B105:B108"/>
    <mergeCell ref="A109:A112"/>
    <mergeCell ref="B109:B112"/>
    <mergeCell ref="A113:A116"/>
    <mergeCell ref="B113:B116"/>
    <mergeCell ref="A93:A96"/>
    <mergeCell ref="B93:B96"/>
    <mergeCell ref="A97:A100"/>
    <mergeCell ref="B97:B100"/>
    <mergeCell ref="A101:A104"/>
    <mergeCell ref="B101:B104"/>
    <mergeCell ref="A81:A84"/>
    <mergeCell ref="B81:B84"/>
    <mergeCell ref="A85:A88"/>
    <mergeCell ref="B85:B88"/>
    <mergeCell ref="A89:A92"/>
    <mergeCell ref="B89:B92"/>
    <mergeCell ref="A69:A72"/>
    <mergeCell ref="B69:B72"/>
    <mergeCell ref="A73:A76"/>
    <mergeCell ref="B73:B76"/>
    <mergeCell ref="A77:A80"/>
    <mergeCell ref="B77:B80"/>
    <mergeCell ref="A57:A60"/>
    <mergeCell ref="B57:B60"/>
    <mergeCell ref="A61:A64"/>
    <mergeCell ref="B61:B64"/>
    <mergeCell ref="A65:A68"/>
    <mergeCell ref="B65:B68"/>
    <mergeCell ref="A55:A56"/>
    <mergeCell ref="B55:B56"/>
    <mergeCell ref="C55:N55"/>
    <mergeCell ref="C56:D56"/>
    <mergeCell ref="E56:F56"/>
    <mergeCell ref="G56:H56"/>
    <mergeCell ref="I56:J56"/>
    <mergeCell ref="K56:L56"/>
    <mergeCell ref="M56:N56"/>
    <mergeCell ref="C49:D49"/>
    <mergeCell ref="E49:F49"/>
    <mergeCell ref="G49:H49"/>
    <mergeCell ref="I49:J49"/>
    <mergeCell ref="K49:L49"/>
    <mergeCell ref="M49:N49"/>
    <mergeCell ref="A41:A44"/>
    <mergeCell ref="B41:B44"/>
    <mergeCell ref="A45:A48"/>
    <mergeCell ref="B45:B48"/>
    <mergeCell ref="A49:A53"/>
    <mergeCell ref="B49:B53"/>
    <mergeCell ref="A29:A32"/>
    <mergeCell ref="B29:B32"/>
    <mergeCell ref="A33:A36"/>
    <mergeCell ref="B33:B36"/>
    <mergeCell ref="A37:A40"/>
    <mergeCell ref="B37:B40"/>
    <mergeCell ref="A17:A20"/>
    <mergeCell ref="B17:B20"/>
    <mergeCell ref="A21:A24"/>
    <mergeCell ref="B21:B24"/>
    <mergeCell ref="A25:A28"/>
    <mergeCell ref="B25:B28"/>
    <mergeCell ref="M4:N4"/>
    <mergeCell ref="A5:A8"/>
    <mergeCell ref="B5:B8"/>
    <mergeCell ref="A9:A12"/>
    <mergeCell ref="B9:B12"/>
    <mergeCell ref="A13:A16"/>
    <mergeCell ref="B13:B16"/>
    <mergeCell ref="A1:K1"/>
    <mergeCell ref="M1:N1"/>
    <mergeCell ref="A3:A4"/>
    <mergeCell ref="B3:B4"/>
    <mergeCell ref="C3:N3"/>
    <mergeCell ref="C4:D4"/>
    <mergeCell ref="E4:F4"/>
    <mergeCell ref="G4:H4"/>
    <mergeCell ref="I4:J4"/>
    <mergeCell ref="K4:L4"/>
  </mergeCells>
  <pageMargins left="1.4960629921259843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</vt:i4>
      </vt:variant>
    </vt:vector>
  </HeadingPairs>
  <TitlesOfParts>
    <vt:vector size="6" baseType="lpstr">
      <vt:lpstr>Erfassung Alle Einrichtungen</vt:lpstr>
      <vt:lpstr>Ausw. nur Städt</vt:lpstr>
      <vt:lpstr>Auswertung nur Priv</vt:lpstr>
      <vt:lpstr>Summen Stadt+Priv</vt:lpstr>
      <vt:lpstr>Tabelle1</vt:lpstr>
      <vt:lpstr>'Erfassung Alle Einrichtungen'!Drucktitel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Ideus, Manuela</dc:creator>
  <cp:lastModifiedBy>Walheim, Vanessa</cp:lastModifiedBy>
  <cp:lastPrinted>2017-01-26T14:38:27Z</cp:lastPrinted>
  <dcterms:created xsi:type="dcterms:W3CDTF">2014-11-18T10:41:32Z</dcterms:created>
  <dcterms:modified xsi:type="dcterms:W3CDTF">2017-01-26T14:38:44Z</dcterms:modified>
</cp:coreProperties>
</file>